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10" windowWidth="19320" windowHeight="12000" tabRatio="835" firstSheet="1" activeTab="3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<sst xmlns="http://schemas.openxmlformats.org/spreadsheetml/2006/main" count="317" uniqueCount="173">
  <si>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</si>
  <si>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</si>
  <si>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</si>
  <si>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</si>
  <si>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</si>
  <si>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</si>
  <si>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</si>
  <si>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</si>
  <si>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</si>
  <si>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</si>
  <si>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</si>
  <si>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</si>
  <si>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</si>
  <si>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</si>
  <si>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</si>
  <si>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</si>
  <si>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</si>
  <si>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</si>
  <si>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</si>
  <si>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</si>
  <si>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</si>
  <si>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</si>
  <si>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</si>
  <si>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</si>
  <si>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</si>
  <si>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</si>
  <si>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</si>
  <si>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</si>
  <si>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</si>
  <si>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</si>
  <si>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</si>
  <si>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</si>
  <si>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</si>
  <si>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</si>
  <si>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</si>
  <si>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</si>
  <si>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</si>
  <si>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</si>
  <si>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</si>
  <si>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</si>
  <si>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</si>
  <si>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</si>
  <si>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</si>
  <si>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</si>
  <si>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</si>
  <si>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</si>
  <si>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</si>
  <si>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</si>
  <si>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</si>
  <si>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</si>
  <si>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</si>
  <si>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</si>
  <si>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</si>
  <si>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</si>
  <si>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</si>
  <si>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</si>
  <si>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</si>
  <si>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</si>
  <si>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</si>
  <si>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</si>
  <si>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</si>
  <si>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</si>
  <si>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</si>
  <si>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</si>
  <si>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</si>
  <si>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</si>
  <si>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</si>
  <si>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</si>
  <si>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</si>
  <si>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</si>
  <si>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</si>
  <si>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</si>
  <si>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</si>
  <si>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</si>
  <si>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</si>
  <si>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第42回厚木市民テニストーナメント大会シングルス申込書</t>
  </si>
  <si>
    <t>00.(在勤、在住)</t>
  </si>
  <si>
    <t>01.(厚木国際ＴＣ)</t>
  </si>
  <si>
    <t>02.(厚木市役所)</t>
  </si>
  <si>
    <t>03.(アンリツ)</t>
  </si>
  <si>
    <t>04.(ＮＴＴ　Ｒ＆Ｄ)</t>
  </si>
  <si>
    <t>05.(新厚木ＴＣ)</t>
  </si>
  <si>
    <t>06.(スターＴＣ)</t>
  </si>
  <si>
    <t>07.(ソニー厚木)</t>
  </si>
  <si>
    <t>08.(チャンスＴＣ)</t>
  </si>
  <si>
    <t>09.(オリオンＴＣ)</t>
  </si>
  <si>
    <t>10.(Ｔ．Ｏ．Ｐ)</t>
  </si>
  <si>
    <t>11.(鳶尾ＴＣ)</t>
  </si>
  <si>
    <t>12.(日産テク)</t>
  </si>
  <si>
    <t>13.(富士通厚木)</t>
  </si>
  <si>
    <t>14.(プレストＴＣ)</t>
  </si>
  <si>
    <t>15.(宮の里ＴＣ)</t>
  </si>
  <si>
    <t>16.(森の里ＴＣ)</t>
  </si>
  <si>
    <t>17.(日立厚木)</t>
  </si>
  <si>
    <t>18.(リコー)</t>
  </si>
  <si>
    <t>19.(リハビリ)</t>
  </si>
  <si>
    <t>20.(チェリー)</t>
  </si>
  <si>
    <t>21.(ネット、イン)</t>
  </si>
  <si>
    <t>22.(ＨＬＴＣ)</t>
  </si>
  <si>
    <t>23.(ＦＴＣ　森の里)</t>
  </si>
  <si>
    <t>24.(ナイスショット)</t>
  </si>
  <si>
    <t>25.(厚木ＨＫＦ)</t>
  </si>
  <si>
    <t>26.(チャレンジ)</t>
  </si>
  <si>
    <t>0.男子Ａ・Ｂ</t>
  </si>
  <si>
    <t>以上</t>
  </si>
  <si>
    <t>男子Ｓ一般</t>
  </si>
  <si>
    <t>各自</t>
  </si>
  <si>
    <t>1.男子Ｃ</t>
  </si>
  <si>
    <t>男子Ｓ一般</t>
  </si>
  <si>
    <t>2.男子シニア５５才以上</t>
  </si>
  <si>
    <t>男子Ｓ５５歳</t>
  </si>
  <si>
    <t>男子Ｓ５０歳</t>
  </si>
  <si>
    <t>男子Ｓ４５歳</t>
  </si>
  <si>
    <t>男子Ｓ４０歳</t>
  </si>
  <si>
    <t>男子Ｓ３５歳</t>
  </si>
  <si>
    <t>3.男子シニア６５才以上</t>
  </si>
  <si>
    <t>男子Ｓ６５歳</t>
  </si>
  <si>
    <t>男子Ｓ６０歳</t>
  </si>
  <si>
    <t>10.女子Ａ・Ｂ</t>
  </si>
  <si>
    <t>女子Ｓ一般</t>
  </si>
  <si>
    <t>11.女子Ｃ</t>
  </si>
  <si>
    <t>50.Jr男子16才以下</t>
  </si>
  <si>
    <t>以下</t>
  </si>
  <si>
    <t>51.Jr男子14才以下</t>
  </si>
  <si>
    <t>52.Jr男子12才以下</t>
  </si>
  <si>
    <t>53.Jr男子10才以下</t>
  </si>
  <si>
    <t>54.Jr女子16才以下</t>
  </si>
  <si>
    <t>55.Jr女子14才以下</t>
  </si>
  <si>
    <t>56.Jr女子12才以下</t>
  </si>
  <si>
    <t>57.Jr女子10才以下</t>
  </si>
  <si>
    <t>所属団体</t>
  </si>
  <si>
    <t>からの申込み</t>
  </si>
  <si>
    <t>団体所属：</t>
  </si>
  <si>
    <t>*Jr*</t>
  </si>
  <si>
    <t>種目への申込み</t>
  </si>
  <si>
    <t>Jr：</t>
  </si>
  <si>
    <t>在住、在勤：</t>
  </si>
  <si>
    <t>第42回厚木市民テニストーナメント大会ダブルス申込書</t>
  </si>
  <si>
    <t>20.混合Ａ・Ｂ</t>
  </si>
  <si>
    <t>ミックス一般</t>
  </si>
  <si>
    <t>合計</t>
  </si>
  <si>
    <t>21.混合Ｃ</t>
  </si>
  <si>
    <t>22.混合１００才以上</t>
  </si>
  <si>
    <t>ミックス１００歳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</si>
  <si>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.混合１２０才以上</t>
    </r>
  </si>
  <si>
    <t>ミックス１２０歳</t>
  </si>
  <si>
    <t>30.男子Ａ・Ｂ</t>
  </si>
  <si>
    <t>男子Ｄ一般</t>
  </si>
  <si>
    <t>31.男子Ｃ</t>
  </si>
  <si>
    <t>32.男子シニア５５才以上</t>
  </si>
  <si>
    <t>男子Ｄ５５歳</t>
  </si>
  <si>
    <t>男子Ｄ５０歳</t>
  </si>
  <si>
    <t>男子Ｄ４５歳</t>
  </si>
  <si>
    <t>男子Ｄ４０歳</t>
  </si>
  <si>
    <t>男子Ｄ３５歳</t>
  </si>
  <si>
    <t>33.男子シニア６５才以上</t>
  </si>
  <si>
    <t>男子Ｄ６５歳</t>
  </si>
  <si>
    <t>男子Ｄ６０歳</t>
  </si>
  <si>
    <t>40.女子Ａ・Ｂ</t>
  </si>
  <si>
    <t>女子Ｄ一般</t>
  </si>
  <si>
    <t>41.女子Ｃ</t>
  </si>
  <si>
    <t>42.女子シニア５５才以上</t>
  </si>
  <si>
    <t>女子Ｄ５５歳</t>
  </si>
  <si>
    <t>女子Ｄ５０歳</t>
  </si>
  <si>
    <t>女子Ｄ４５歳</t>
  </si>
  <si>
    <t>女子Ｄ４０歳</t>
  </si>
  <si>
    <t>のペアの申込み</t>
  </si>
  <si>
    <t>団体所属 × 2人：</t>
  </si>
  <si>
    <t>と所属団体のペアの申込み</t>
  </si>
  <si>
    <t>団体所属 + 在住、在勤：</t>
  </si>
  <si>
    <t>在住、在勤 × ２人：</t>
  </si>
  <si>
    <t>第42回厚木市民テニストーナメント大会 住所録</t>
  </si>
  <si>
    <t>42-20180304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</si>
</sst>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5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5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5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5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101" xfId="61" applyFill="1" applyBorder="1" applyAlignment="1">
      <alignment horizontal="center" vertical="center"/>
      <protection/>
    </xf>
    <xf numFmtId="0" fontId="0" fillId="36" borderId="102" xfId="61" applyFill="1" applyBorder="1" applyAlignment="1">
      <alignment horizontal="center" vertical="center"/>
      <protection/>
    </xf>
    <xf numFmtId="0" fontId="0" fillId="36" borderId="103" xfId="61" applyFill="1" applyBorder="1" applyAlignment="1">
      <alignment horizontal="center" vertical="center"/>
      <protection/>
    </xf>
    <xf numFmtId="0" fontId="0" fillId="36" borderId="104" xfId="61" applyFill="1" applyBorder="1" applyAlignment="1">
      <alignment horizontal="center" vertical="center"/>
      <protection/>
    </xf>
    <xf numFmtId="0" fontId="0" fillId="37" borderId="105" xfId="0" applyFont="1" applyFill="1" applyBorder="1" applyAlignment="1" applyProtection="1">
      <alignment horizontal="center" vertical="center"/>
      <protection/>
    </xf>
    <xf numFmtId="0" fontId="0" fillId="37" borderId="106" xfId="0" applyFont="1" applyFill="1" applyBorder="1" applyAlignment="1" applyProtection="1">
      <alignment horizontal="center" vertical="center"/>
      <protection/>
    </xf>
    <xf numFmtId="0" fontId="0" fillId="36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3257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6868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86025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415540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898975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375975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876300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3.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3.5"/>
    <row r="8" ht="13.5"/>
    <row r="9" spans="2:8" ht="14.25">
      <c r="B9" s="37" t="s">
        <v>41</v>
      </c>
      <c r="H9" s="41" t="s">
        <v>31</v>
      </c>
    </row>
    <row r="10" ht="13.5"/>
    <row r="11" ht="13.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>
      <c r="B38" t="s">
        <v>22</v>
      </c>
    </row>
    <row r="39" ht="13.5">
      <c r="B39" t="s">
        <v>23</v>
      </c>
    </row>
    <row r="40" ht="13.5"/>
    <row r="41" spans="2:9" ht="13.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spans="2:9" ht="13.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3.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>
      <c r="B122" t="s">
        <v>43</v>
      </c>
    </row>
    <row r="123" ht="50.25" customHeight="1"/>
    <row r="124" ht="13.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3.5"/>
    <row r="127" spans="2:9" ht="13.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spans="2:11" ht="13.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spans="2:16" ht="13.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3.5"/>
    <row r="199" ht="13.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0.男子Ａ・Ｂ</v>
      </c>
      <c r="D2" s="5">
        <v>120</v>
      </c>
      <c r="E2" s="55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5.5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76</v>
      </c>
      <c r="Y4" s="156" t="s">
        <v>103</v>
      </c>
      <c r="Z4" s="144">
        <v>0</v>
      </c>
      <c r="AA4" s="145" t="s">
        <v>104</v>
      </c>
      <c r="AB4" s="146" t="s">
        <v>105</v>
      </c>
      <c r="AC4" s="146"/>
      <c r="AD4" s="146"/>
      <c r="AE4" s="146"/>
      <c r="AF4" s="146"/>
      <c r="AG4" s="146"/>
      <c r="AH4" s="146"/>
      <c r="AI4" s="146"/>
      <c r="AJ4" s="147"/>
      <c r="AK4" s="159" t="s">
        <v>106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77</v>
      </c>
      <c r="Y5" s="157" t="s">
        <v>107</v>
      </c>
      <c r="Z5" s="148">
        <v>0</v>
      </c>
      <c r="AA5" s="149" t="s">
        <v>104</v>
      </c>
      <c r="AB5" s="150" t="s">
        <v>108</v>
      </c>
      <c r="AC5" s="150"/>
      <c r="AD5" s="150"/>
      <c r="AE5" s="150"/>
      <c r="AF5" s="150"/>
      <c r="AG5" s="150"/>
      <c r="AH5" s="150"/>
      <c r="AI5" s="150"/>
      <c r="AJ5" s="151"/>
      <c r="AK5" s="160" t="s">
        <v>106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78</v>
      </c>
      <c r="Y6" s="157" t="s">
        <v>109</v>
      </c>
      <c r="Z6" s="148">
        <v>55</v>
      </c>
      <c r="AA6" s="149" t="s">
        <v>104</v>
      </c>
      <c r="AB6" s="150" t="s">
        <v>110</v>
      </c>
      <c r="AC6" s="150" t="s">
        <v>111</v>
      </c>
      <c r="AD6" s="150" t="s">
        <v>112</v>
      </c>
      <c r="AE6" s="150" t="s">
        <v>113</v>
      </c>
      <c r="AF6" s="150" t="s">
        <v>114</v>
      </c>
      <c r="AG6" s="150"/>
      <c r="AH6" s="150"/>
      <c r="AI6" s="150"/>
      <c r="AJ6" s="151"/>
      <c r="AK6" s="160" t="s">
        <v>106</v>
      </c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79</v>
      </c>
      <c r="Y7" s="157" t="s">
        <v>115</v>
      </c>
      <c r="Z7" s="148">
        <v>65</v>
      </c>
      <c r="AA7" s="149" t="s">
        <v>104</v>
      </c>
      <c r="AB7" s="150" t="s">
        <v>116</v>
      </c>
      <c r="AC7" s="150" t="s">
        <v>117</v>
      </c>
      <c r="AD7" s="150" t="s">
        <v>110</v>
      </c>
      <c r="AE7" s="150" t="s">
        <v>111</v>
      </c>
      <c r="AF7" s="150" t="s">
        <v>112</v>
      </c>
      <c r="AG7" s="150" t="s">
        <v>113</v>
      </c>
      <c r="AH7" s="150" t="s">
        <v>114</v>
      </c>
      <c r="AI7" s="150"/>
      <c r="AJ7" s="151"/>
      <c r="AK7" s="160" t="s">
        <v>106</v>
      </c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80</v>
      </c>
      <c r="Y8" s="157" t="s">
        <v>118</v>
      </c>
      <c r="Z8" s="148">
        <v>0</v>
      </c>
      <c r="AA8" s="149" t="s">
        <v>104</v>
      </c>
      <c r="AB8" s="150" t="s">
        <v>119</v>
      </c>
      <c r="AC8" s="150"/>
      <c r="AD8" s="150"/>
      <c r="AE8" s="150"/>
      <c r="AF8" s="150"/>
      <c r="AG8" s="150"/>
      <c r="AH8" s="150"/>
      <c r="AI8" s="150"/>
      <c r="AJ8" s="151"/>
      <c r="AK8" s="160" t="s">
        <v>106</v>
      </c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81</v>
      </c>
      <c r="Y9" s="157" t="s">
        <v>120</v>
      </c>
      <c r="Z9" s="148">
        <v>0</v>
      </c>
      <c r="AA9" s="149" t="s">
        <v>104</v>
      </c>
      <c r="AB9" s="150" t="s">
        <v>119</v>
      </c>
      <c r="AC9" s="150"/>
      <c r="AD9" s="150"/>
      <c r="AE9" s="150"/>
      <c r="AF9" s="150"/>
      <c r="AG9" s="150"/>
      <c r="AH9" s="150"/>
      <c r="AI9" s="150"/>
      <c r="AJ9" s="151"/>
      <c r="AK9" s="160" t="s">
        <v>106</v>
      </c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82</v>
      </c>
      <c r="Y10" s="157" t="s">
        <v>121</v>
      </c>
      <c r="Z10" s="148">
        <v>16</v>
      </c>
      <c r="AA10" s="149" t="s">
        <v>122</v>
      </c>
      <c r="AB10" s="152"/>
      <c r="AC10" s="150"/>
      <c r="AD10" s="150"/>
      <c r="AE10" s="150"/>
      <c r="AF10" s="150"/>
      <c r="AG10" s="150"/>
      <c r="AH10" s="150"/>
      <c r="AI10" s="150"/>
      <c r="AJ10" s="151"/>
      <c r="AK10" s="160" t="s">
        <v>106</v>
      </c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83</v>
      </c>
      <c r="Y11" s="157" t="s">
        <v>123</v>
      </c>
      <c r="Z11" s="148">
        <v>14</v>
      </c>
      <c r="AA11" s="149" t="s">
        <v>122</v>
      </c>
      <c r="AB11" s="150"/>
      <c r="AC11" s="152"/>
      <c r="AD11" s="150"/>
      <c r="AE11" s="150"/>
      <c r="AF11" s="150"/>
      <c r="AG11" s="150"/>
      <c r="AH11" s="150"/>
      <c r="AI11" s="150"/>
      <c r="AJ11" s="151"/>
      <c r="AK11" s="160" t="s">
        <v>106</v>
      </c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84</v>
      </c>
      <c r="Y12" s="157" t="s">
        <v>124</v>
      </c>
      <c r="Z12" s="148">
        <v>12</v>
      </c>
      <c r="AA12" s="149" t="s">
        <v>122</v>
      </c>
      <c r="AB12" s="150"/>
      <c r="AC12" s="150"/>
      <c r="AD12" s="152"/>
      <c r="AE12" s="150"/>
      <c r="AF12" s="150"/>
      <c r="AG12" s="150"/>
      <c r="AH12" s="150"/>
      <c r="AI12" s="150"/>
      <c r="AJ12" s="151"/>
      <c r="AK12" s="160" t="s">
        <v>106</v>
      </c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85</v>
      </c>
      <c r="Y13" s="157" t="s">
        <v>125</v>
      </c>
      <c r="Z13" s="148">
        <v>10</v>
      </c>
      <c r="AA13" s="149" t="s">
        <v>122</v>
      </c>
      <c r="AB13" s="150"/>
      <c r="AC13" s="150"/>
      <c r="AD13" s="150"/>
      <c r="AE13" s="150"/>
      <c r="AF13" s="150"/>
      <c r="AG13" s="150"/>
      <c r="AH13" s="150"/>
      <c r="AI13" s="150"/>
      <c r="AJ13" s="151"/>
      <c r="AK13" s="160" t="s">
        <v>106</v>
      </c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86</v>
      </c>
      <c r="Y14" s="157" t="s">
        <v>126</v>
      </c>
      <c r="Z14" s="148">
        <v>16</v>
      </c>
      <c r="AA14" s="149" t="s">
        <v>122</v>
      </c>
      <c r="AB14" s="150"/>
      <c r="AC14" s="150"/>
      <c r="AD14" s="150"/>
      <c r="AE14" s="150"/>
      <c r="AF14" s="150"/>
      <c r="AG14" s="150"/>
      <c r="AH14" s="150"/>
      <c r="AI14" s="150"/>
      <c r="AJ14" s="151"/>
      <c r="AK14" s="160" t="s">
        <v>106</v>
      </c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87</v>
      </c>
      <c r="Y15" s="157" t="s">
        <v>127</v>
      </c>
      <c r="Z15" s="148">
        <v>14</v>
      </c>
      <c r="AA15" s="149" t="s">
        <v>122</v>
      </c>
      <c r="AB15" s="150"/>
      <c r="AC15" s="150"/>
      <c r="AD15" s="150"/>
      <c r="AE15" s="150"/>
      <c r="AF15" s="150"/>
      <c r="AG15" s="150"/>
      <c r="AH15" s="150"/>
      <c r="AI15" s="150"/>
      <c r="AJ15" s="151"/>
      <c r="AK15" s="160" t="s">
        <v>106</v>
      </c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88</v>
      </c>
      <c r="Y16" s="157" t="s">
        <v>128</v>
      </c>
      <c r="Z16" s="148">
        <v>12</v>
      </c>
      <c r="AA16" s="149" t="s">
        <v>122</v>
      </c>
      <c r="AB16" s="150"/>
      <c r="AC16" s="150"/>
      <c r="AD16" s="150"/>
      <c r="AE16" s="150"/>
      <c r="AF16" s="150"/>
      <c r="AG16" s="150"/>
      <c r="AH16" s="150"/>
      <c r="AI16" s="150"/>
      <c r="AJ16" s="151"/>
      <c r="AK16" s="160" t="s">
        <v>106</v>
      </c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89</v>
      </c>
      <c r="Y17" s="157" t="s">
        <v>129</v>
      </c>
      <c r="Z17" s="153">
        <v>10</v>
      </c>
      <c r="AA17" s="149" t="s">
        <v>122</v>
      </c>
      <c r="AB17" s="150"/>
      <c r="AC17" s="150"/>
      <c r="AD17" s="150"/>
      <c r="AE17" s="150"/>
      <c r="AF17" s="150"/>
      <c r="AG17" s="150"/>
      <c r="AH17" s="150"/>
      <c r="AI17" s="150"/>
      <c r="AJ17" s="151"/>
      <c r="AK17" s="160" t="s">
        <v>106</v>
      </c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95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96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97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98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99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 t="s">
        <v>100</v>
      </c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 t="s">
        <v>101</v>
      </c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 t="s">
        <v>102</v>
      </c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/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/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/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/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/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53" t="s">
        <v>62</v>
      </c>
      <c r="Y58" s="254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130</v>
      </c>
      <c r="Y59" s="197" t="s">
        <v>131</v>
      </c>
      <c r="Z59" s="197">
        <v>2500</v>
      </c>
      <c r="AA59" s="197" t="s">
        <v>132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133</v>
      </c>
      <c r="Y60" s="198" t="s">
        <v>134</v>
      </c>
      <c r="Z60" s="198">
        <v>1500</v>
      </c>
      <c r="AA60" s="198" t="s">
        <v>135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 t="s">
        <v>76</v>
      </c>
      <c r="Y61" s="198" t="s">
        <v>131</v>
      </c>
      <c r="Z61" s="198">
        <v>3500</v>
      </c>
      <c r="AA61" s="198" t="s">
        <v>136</v>
      </c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137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 t="str">
        <f>Y4</f>
        <v>20.混合Ａ・Ｂ</v>
      </c>
      <c r="D2" s="42">
        <v>90</v>
      </c>
      <c r="E2" s="60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76</v>
      </c>
      <c r="Y4" s="156" t="s">
        <v>138</v>
      </c>
      <c r="Z4" s="144">
        <v>0</v>
      </c>
      <c r="AA4" s="145" t="s">
        <v>104</v>
      </c>
      <c r="AB4" s="146" t="s">
        <v>139</v>
      </c>
      <c r="AC4" s="146"/>
      <c r="AD4" s="146"/>
      <c r="AE4" s="146"/>
      <c r="AF4" s="146"/>
      <c r="AG4" s="146"/>
      <c r="AH4" s="146"/>
      <c r="AI4" s="146"/>
      <c r="AJ4" s="147"/>
      <c r="AK4" s="159" t="s">
        <v>140</v>
      </c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77</v>
      </c>
      <c r="Y5" s="157" t="s">
        <v>141</v>
      </c>
      <c r="Z5" s="148">
        <v>0</v>
      </c>
      <c r="AA5" s="149" t="s">
        <v>104</v>
      </c>
      <c r="AB5" s="150" t="s">
        <v>139</v>
      </c>
      <c r="AC5" s="150"/>
      <c r="AD5" s="150"/>
      <c r="AE5" s="150"/>
      <c r="AF5" s="150"/>
      <c r="AG5" s="150"/>
      <c r="AH5" s="150"/>
      <c r="AI5" s="150"/>
      <c r="AJ5" s="151"/>
      <c r="AK5" s="160" t="s">
        <v>140</v>
      </c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78</v>
      </c>
      <c r="Y6" s="157" t="s">
        <v>142</v>
      </c>
      <c r="Z6" s="148">
        <v>100</v>
      </c>
      <c r="AA6" s="149" t="s">
        <v>104</v>
      </c>
      <c r="AB6" s="150" t="s">
        <v>143</v>
      </c>
      <c r="AC6" s="150"/>
      <c r="AD6" s="150"/>
      <c r="AE6" s="150"/>
      <c r="AF6" s="150"/>
      <c r="AG6" s="150"/>
      <c r="AH6" s="150"/>
      <c r="AI6" s="150"/>
      <c r="AJ6" s="151"/>
      <c r="AK6" s="160" t="s">
        <v>140</v>
      </c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79</v>
      </c>
      <c r="Y7" s="157" t="s">
        <v>144</v>
      </c>
      <c r="Z7" s="148">
        <v>120</v>
      </c>
      <c r="AA7" s="149" t="s">
        <v>104</v>
      </c>
      <c r="AB7" s="150" t="s">
        <v>145</v>
      </c>
      <c r="AC7" s="150" t="s">
        <v>143</v>
      </c>
      <c r="AD7" s="150"/>
      <c r="AE7" s="150"/>
      <c r="AF7" s="150"/>
      <c r="AG7" s="150"/>
      <c r="AH7" s="150"/>
      <c r="AI7" s="150"/>
      <c r="AJ7" s="151"/>
      <c r="AK7" s="160" t="s">
        <v>140</v>
      </c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80</v>
      </c>
      <c r="Y8" s="157" t="s">
        <v>146</v>
      </c>
      <c r="Z8" s="148">
        <v>0</v>
      </c>
      <c r="AA8" s="149" t="s">
        <v>104</v>
      </c>
      <c r="AB8" s="150" t="s">
        <v>147</v>
      </c>
      <c r="AC8" s="150"/>
      <c r="AD8" s="150"/>
      <c r="AE8" s="150"/>
      <c r="AF8" s="150"/>
      <c r="AG8" s="150"/>
      <c r="AH8" s="150"/>
      <c r="AI8" s="150"/>
      <c r="AJ8" s="151"/>
      <c r="AK8" s="160" t="s">
        <v>106</v>
      </c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81</v>
      </c>
      <c r="Y9" s="157" t="s">
        <v>148</v>
      </c>
      <c r="Z9" s="148">
        <v>0</v>
      </c>
      <c r="AA9" s="149" t="s">
        <v>104</v>
      </c>
      <c r="AB9" s="150" t="s">
        <v>147</v>
      </c>
      <c r="AC9" s="150"/>
      <c r="AD9" s="150"/>
      <c r="AE9" s="150"/>
      <c r="AF9" s="150"/>
      <c r="AG9" s="150"/>
      <c r="AH9" s="150"/>
      <c r="AI9" s="150"/>
      <c r="AJ9" s="151"/>
      <c r="AK9" s="160" t="s">
        <v>106</v>
      </c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82</v>
      </c>
      <c r="Y10" s="157" t="s">
        <v>149</v>
      </c>
      <c r="Z10" s="148">
        <v>55</v>
      </c>
      <c r="AA10" s="149" t="s">
        <v>104</v>
      </c>
      <c r="AB10" s="152" t="s">
        <v>150</v>
      </c>
      <c r="AC10" s="150" t="s">
        <v>151</v>
      </c>
      <c r="AD10" s="150" t="s">
        <v>152</v>
      </c>
      <c r="AE10" s="150" t="s">
        <v>153</v>
      </c>
      <c r="AF10" s="150" t="s">
        <v>154</v>
      </c>
      <c r="AG10" s="150"/>
      <c r="AH10" s="150"/>
      <c r="AI10" s="150"/>
      <c r="AJ10" s="151"/>
      <c r="AK10" s="160" t="s">
        <v>106</v>
      </c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83</v>
      </c>
      <c r="Y11" s="157" t="s">
        <v>155</v>
      </c>
      <c r="Z11" s="148">
        <v>65</v>
      </c>
      <c r="AA11" s="149" t="s">
        <v>104</v>
      </c>
      <c r="AB11" s="150" t="s">
        <v>156</v>
      </c>
      <c r="AC11" s="152" t="s">
        <v>157</v>
      </c>
      <c r="AD11" s="150" t="s">
        <v>150</v>
      </c>
      <c r="AE11" s="150" t="s">
        <v>151</v>
      </c>
      <c r="AF11" s="150" t="s">
        <v>152</v>
      </c>
      <c r="AG11" s="150" t="s">
        <v>153</v>
      </c>
      <c r="AH11" s="150" t="s">
        <v>154</v>
      </c>
      <c r="AI11" s="150"/>
      <c r="AJ11" s="151"/>
      <c r="AK11" s="160" t="s">
        <v>106</v>
      </c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84</v>
      </c>
      <c r="Y12" s="157" t="s">
        <v>158</v>
      </c>
      <c r="Z12" s="148">
        <v>0</v>
      </c>
      <c r="AA12" s="149" t="s">
        <v>104</v>
      </c>
      <c r="AB12" s="150" t="s">
        <v>159</v>
      </c>
      <c r="AC12" s="150"/>
      <c r="AD12" s="152"/>
      <c r="AE12" s="150"/>
      <c r="AF12" s="150"/>
      <c r="AG12" s="150"/>
      <c r="AH12" s="150"/>
      <c r="AI12" s="150"/>
      <c r="AJ12" s="151"/>
      <c r="AK12" s="160" t="s">
        <v>106</v>
      </c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85</v>
      </c>
      <c r="Y13" s="157" t="s">
        <v>160</v>
      </c>
      <c r="Z13" s="148">
        <v>0</v>
      </c>
      <c r="AA13" s="149" t="s">
        <v>104</v>
      </c>
      <c r="AB13" s="150" t="s">
        <v>159</v>
      </c>
      <c r="AC13" s="150"/>
      <c r="AD13" s="150"/>
      <c r="AE13" s="150"/>
      <c r="AF13" s="150"/>
      <c r="AG13" s="150"/>
      <c r="AH13" s="150"/>
      <c r="AI13" s="150"/>
      <c r="AJ13" s="151"/>
      <c r="AK13" s="160" t="s">
        <v>106</v>
      </c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86</v>
      </c>
      <c r="Y14" s="157" t="s">
        <v>161</v>
      </c>
      <c r="Z14" s="148">
        <v>55</v>
      </c>
      <c r="AA14" s="149" t="s">
        <v>104</v>
      </c>
      <c r="AB14" s="150" t="s">
        <v>162</v>
      </c>
      <c r="AC14" s="150" t="s">
        <v>163</v>
      </c>
      <c r="AD14" s="150" t="s">
        <v>164</v>
      </c>
      <c r="AE14" s="150" t="s">
        <v>165</v>
      </c>
      <c r="AF14" s="150"/>
      <c r="AG14" s="150"/>
      <c r="AH14" s="150"/>
      <c r="AI14" s="150"/>
      <c r="AJ14" s="151"/>
      <c r="AK14" s="160" t="s">
        <v>106</v>
      </c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95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96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97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98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99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 t="s">
        <v>100</v>
      </c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 t="s">
        <v>101</v>
      </c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 t="s">
        <v>102</v>
      </c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/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/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/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/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/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53" t="s">
        <v>60</v>
      </c>
      <c r="Y58" s="254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130</v>
      </c>
      <c r="Y59" s="197" t="s">
        <v>166</v>
      </c>
      <c r="Z59" s="201">
        <v>2500</v>
      </c>
      <c r="AA59" s="197" t="s">
        <v>167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 t="s">
        <v>76</v>
      </c>
      <c r="Y60" s="200" t="s">
        <v>168</v>
      </c>
      <c r="Z60" s="192">
        <v>3000</v>
      </c>
      <c r="AA60" s="200" t="s">
        <v>169</v>
      </c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 t="s">
        <v>76</v>
      </c>
      <c r="Y61" s="200" t="s">
        <v>166</v>
      </c>
      <c r="Z61" s="192">
        <v>3500</v>
      </c>
      <c r="AA61" s="200" t="s">
        <v>170</v>
      </c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tabSelected="1" zoomScaleSheetLayoutView="100" zoomScalePageLayoutView="0" workbookViewId="0" topLeftCell="A1">
      <selection activeCell="C41" sqref="C41:C4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172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3.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4.2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3.5">
      <c r="B7" s="64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7"/>
      <c r="K7" s="68"/>
    </row>
    <row r="8" spans="2:9" ht="14.25" thickBot="1">
      <c r="B8" s="64"/>
      <c r="C8" s="260"/>
      <c r="D8" s="261"/>
      <c r="E8" s="261"/>
      <c r="F8" s="263"/>
      <c r="G8" s="70" t="s">
        <v>44</v>
      </c>
      <c r="H8" s="71" t="s">
        <v>51</v>
      </c>
      <c r="I8" s="267"/>
    </row>
    <row r="9" spans="2:10" ht="13.5">
      <c r="B9" s="64"/>
      <c r="C9" s="14" t="s">
        <v>12</v>
      </c>
      <c r="D9" s="50"/>
      <c r="E9" s="187" t="str">
        <f>IF('1.シングルス申込書'!Y4="","",'1.シングルス申込書'!Y4)</f>
        <v>0.男子Ａ・Ｂ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3.5">
      <c r="B10" s="64"/>
      <c r="C10" s="15" t="s">
        <v>132</v>
      </c>
      <c r="D10" s="202">
        <v>2500</v>
      </c>
      <c r="E10" s="187" t="str">
        <f>IF('1.シングルス申込書'!Y5="","",'1.シングルス申込書'!Y5)</f>
        <v>1.男子Ｃ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3.5">
      <c r="B11" s="64"/>
      <c r="C11" s="52" t="s">
        <v>135</v>
      </c>
      <c r="D11" s="54">
        <v>1500</v>
      </c>
      <c r="E11" s="187" t="str">
        <f>IF('1.シングルス申込書'!Y6="","",'1.シングルス申込書'!Y6)</f>
        <v>2.男子シニア５５才以上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3.5">
      <c r="B12" s="64"/>
      <c r="C12" s="52" t="s">
        <v>136</v>
      </c>
      <c r="D12" s="54">
        <v>3500</v>
      </c>
      <c r="E12" s="187" t="str">
        <f>IF('1.シングルス申込書'!Y7="","",'1.シングルス申込書'!Y7)</f>
        <v>3.男子シニア６５才以上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3.5">
      <c r="B13" s="64"/>
      <c r="C13" s="18"/>
      <c r="D13" s="20"/>
      <c r="E13" s="187" t="str">
        <f>IF('1.シングルス申込書'!Y8="","",'1.シングルス申込書'!Y8)</f>
        <v>10.女子Ａ・Ｂ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3.5">
      <c r="B14" s="64"/>
      <c r="C14" s="18"/>
      <c r="D14" s="20"/>
      <c r="E14" s="187" t="str">
        <f>IF('1.シングルス申込書'!Y9="","",'1.シングルス申込書'!Y9)</f>
        <v>11.女子Ｃ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3.5">
      <c r="B15" s="64"/>
      <c r="C15" s="18"/>
      <c r="D15" s="20"/>
      <c r="E15" s="187" t="str">
        <f>IF('1.シングルス申込書'!Y10="","",'1.シングルス申込書'!Y10)</f>
        <v>50.Jr男子16才以下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3.5">
      <c r="B16" s="64"/>
      <c r="C16" s="18"/>
      <c r="D16" s="20"/>
      <c r="E16" s="187" t="str">
        <f>IF('1.シングルス申込書'!Y11="","",'1.シングルス申込書'!Y11)</f>
        <v>51.Jr男子14才以下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3.5">
      <c r="B17" s="64"/>
      <c r="C17" s="18"/>
      <c r="D17" s="20"/>
      <c r="E17" s="187" t="str">
        <f>IF('1.シングルス申込書'!Y12="","",'1.シングルス申込書'!Y12)</f>
        <v>52.Jr男子12才以下</v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3.5">
      <c r="B18" s="64"/>
      <c r="C18" s="18"/>
      <c r="D18" s="20"/>
      <c r="E18" s="187" t="str">
        <f>IF('1.シングルス申込書'!Y13="","",'1.シングルス申込書'!Y13)</f>
        <v>53.Jr男子10才以下</v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3.5">
      <c r="B19" s="64"/>
      <c r="C19" s="18"/>
      <c r="D19" s="20"/>
      <c r="E19" s="187" t="str">
        <f>IF('1.シングルス申込書'!Y14="","",'1.シングルス申込書'!Y14)</f>
        <v>54.Jr女子16才以下</v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3.5">
      <c r="B20" s="64"/>
      <c r="C20" s="18"/>
      <c r="D20" s="20"/>
      <c r="E20" s="187" t="str">
        <f>IF('1.シングルス申込書'!Y15="","",'1.シングルス申込書'!Y15)</f>
        <v>55.Jr女子14才以下</v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3.5">
      <c r="B21" s="64"/>
      <c r="C21" s="18"/>
      <c r="D21" s="20"/>
      <c r="E21" s="187" t="str">
        <f>IF('1.シングルス申込書'!Y16="","",'1.シングルス申込書'!Y16)</f>
        <v>56.Jr女子12才以下</v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3.5">
      <c r="B22" s="64"/>
      <c r="C22" s="18"/>
      <c r="D22" s="20"/>
      <c r="E22" s="187" t="str">
        <f>IF('1.シングルス申込書'!Y17="","",'1.シングルス申込書'!Y17)</f>
        <v>57.Jr女子10才以下</v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3.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3.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3.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3.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3.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3.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3.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3.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3.5">
      <c r="B31" s="64"/>
      <c r="C31" s="18"/>
      <c r="D31" s="20"/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3.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3.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3.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3.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3.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3.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4.25" thickBot="1">
      <c r="B38" s="64"/>
      <c r="C38" s="19"/>
      <c r="D38" s="51"/>
      <c r="E38" s="247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6">
        <f>IF(COUNTIF($E38,'1.シングルス申込書'!$X$60)&gt;0,G38*$D$11+H38*$D$11,G38*$D$10+H38*$D$12)</f>
        <v>0</v>
      </c>
    </row>
    <row r="39" spans="2:10" ht="14.2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3.5">
      <c r="B40" s="64"/>
      <c r="C40" s="14" t="s">
        <v>13</v>
      </c>
      <c r="D40" s="50"/>
      <c r="E40" s="189" t="str">
        <f>IF('2.ダブルス申込書'!Y4="","",'2.ダブルス申込書'!Y4)</f>
        <v>20.混合Ａ・Ｂ</v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3.5">
      <c r="B41" s="64"/>
      <c r="C41" s="15" t="s">
        <v>167</v>
      </c>
      <c r="D41" s="53">
        <v>2500</v>
      </c>
      <c r="E41" s="16" t="str">
        <f>IF('2.ダブルス申込書'!Y5="","",'2.ダブルス申込書'!Y5)</f>
        <v>21.混合Ｃ</v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3.5">
      <c r="B42" s="64"/>
      <c r="C42" s="52" t="s">
        <v>169</v>
      </c>
      <c r="D42" s="54">
        <v>3000</v>
      </c>
      <c r="E42" s="16" t="str">
        <f>IF('2.ダブルス申込書'!Y6="","",'2.ダブルス申込書'!Y6)</f>
        <v>22.混合１００才以上</v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3.5">
      <c r="B43" s="64"/>
      <c r="C43" s="52" t="s">
        <v>170</v>
      </c>
      <c r="D43" s="54">
        <v>3500</v>
      </c>
      <c r="E43" s="16" t="str">
        <f>IF('2.ダブルス申込書'!Y7="","",'2.ダブルス申込書'!Y7)</f>
        <v>23.混合１２０才以上</v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3.5">
      <c r="B44" s="64"/>
      <c r="C44" s="52"/>
      <c r="D44" s="54"/>
      <c r="E44" s="16" t="str">
        <f>IF('2.ダブルス申込書'!Y8="","",'2.ダブルス申込書'!Y8)</f>
        <v>30.男子Ａ・Ｂ</v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3.5">
      <c r="B45" s="64"/>
      <c r="C45" s="52"/>
      <c r="D45" s="54"/>
      <c r="E45" s="16" t="str">
        <f>IF('2.ダブルス申込書'!Y9="","",'2.ダブルス申込書'!Y9)</f>
        <v>31.男子Ｃ</v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3.5">
      <c r="B46" s="64"/>
      <c r="C46" s="52"/>
      <c r="D46" s="54"/>
      <c r="E46" s="16" t="str">
        <f>IF('2.ダブルス申込書'!Y10="","",'2.ダブルス申込書'!Y10)</f>
        <v>32.男子シニア５５才以上</v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3.5">
      <c r="B47" s="64"/>
      <c r="C47" s="52"/>
      <c r="D47" s="54"/>
      <c r="E47" s="16" t="str">
        <f>IF('2.ダブルス申込書'!Y11="","",'2.ダブルス申込書'!Y11)</f>
        <v>33.男子シニア６５才以上</v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3.5">
      <c r="B48" s="64"/>
      <c r="C48" s="52"/>
      <c r="D48" s="54"/>
      <c r="E48" s="16" t="str">
        <f>IF('2.ダブルス申込書'!Y12="","",'2.ダブルス申込書'!Y12)</f>
        <v>40.女子Ａ・Ｂ</v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3.5">
      <c r="B49" s="64"/>
      <c r="C49" s="52"/>
      <c r="D49" s="54"/>
      <c r="E49" s="16" t="str">
        <f>IF('2.ダブルス申込書'!Y13="","",'2.ダブルス申込書'!Y13)</f>
        <v>41.女子Ｃ</v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3.5">
      <c r="B50" s="64"/>
      <c r="C50" s="52"/>
      <c r="D50" s="54"/>
      <c r="E50" s="16" t="str">
        <f>IF('2.ダブルス申込書'!Y14="","",'2.ダブルス申込書'!Y14)</f>
        <v>42.女子シニア５５才以上</v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3.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3.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3.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3.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3.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3.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3.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3.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3.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3.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3.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3.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3.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3.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3.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3.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3.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3.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4.25" thickBot="1">
      <c r="B69" s="64"/>
      <c r="C69" s="19"/>
      <c r="D69" s="51"/>
      <c r="E69" s="245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6">
        <f t="shared" si="0"/>
        <v>0</v>
      </c>
    </row>
    <row r="70" spans="2:10" ht="14.2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3.5">
      <c r="E71" s="67"/>
      <c r="F71" s="67"/>
      <c r="G71" s="67"/>
      <c r="H71" s="67"/>
      <c r="I71" s="67"/>
    </row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/>
    <row r="146" ht="13.5"/>
    <row r="147" ht="13.5"/>
    <row r="148" ht="13.5"/>
    <row r="149" ht="13.5"/>
    <row r="150" ht="13.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9" t="s">
        <v>171</v>
      </c>
      <c r="C1" s="210"/>
      <c r="D1" s="210"/>
      <c r="E1" s="210"/>
      <c r="F1" s="210"/>
      <c r="G1" s="210"/>
      <c r="H1" s="210"/>
      <c r="I1" s="210"/>
      <c r="J1" s="210"/>
    </row>
    <row r="2" spans="2:10" s="1" customFormat="1" ht="15.75" customHeight="1" thickBot="1">
      <c r="B2" s="211"/>
      <c r="C2" s="212"/>
      <c r="D2" s="212"/>
      <c r="E2" s="212"/>
      <c r="F2" s="212"/>
      <c r="G2" s="212"/>
      <c r="H2" s="213"/>
      <c r="I2" s="213"/>
      <c r="J2" s="212"/>
    </row>
    <row r="3" spans="2:12" ht="32.25" customHeight="1">
      <c r="B3" s="214"/>
      <c r="C3" s="215" t="s">
        <v>2</v>
      </c>
      <c r="D3" s="215" t="s">
        <v>3</v>
      </c>
      <c r="E3" s="215" t="s">
        <v>65</v>
      </c>
      <c r="F3" s="215" t="s">
        <v>4</v>
      </c>
      <c r="G3" s="215" t="s">
        <v>66</v>
      </c>
      <c r="H3" s="216" t="s">
        <v>67</v>
      </c>
      <c r="I3" s="216" t="s">
        <v>68</v>
      </c>
      <c r="J3" s="217" t="s">
        <v>5</v>
      </c>
      <c r="L3" s="12"/>
    </row>
    <row r="4" spans="2:12" ht="32.25" customHeight="1" thickBot="1">
      <c r="B4" s="218" t="s">
        <v>15</v>
      </c>
      <c r="C4" s="219" t="s">
        <v>69</v>
      </c>
      <c r="D4" s="219" t="s">
        <v>70</v>
      </c>
      <c r="E4" s="219" t="s">
        <v>71</v>
      </c>
      <c r="F4" s="219">
        <v>1950</v>
      </c>
      <c r="G4" s="219" t="s">
        <v>0</v>
      </c>
      <c r="H4" s="220" t="s">
        <v>72</v>
      </c>
      <c r="I4" s="221" t="s">
        <v>73</v>
      </c>
      <c r="J4" s="222" t="s">
        <v>74</v>
      </c>
      <c r="L4" s="25"/>
    </row>
    <row r="5" spans="2:12" ht="32.25" customHeight="1" thickTop="1">
      <c r="B5" s="223">
        <v>1</v>
      </c>
      <c r="C5" s="224"/>
      <c r="D5" s="224"/>
      <c r="E5" s="224"/>
      <c r="F5" s="224"/>
      <c r="G5" s="225"/>
      <c r="H5" s="226" t="s">
        <v>72</v>
      </c>
      <c r="I5" s="225"/>
      <c r="J5" s="227"/>
      <c r="L5" s="25"/>
    </row>
    <row r="6" spans="2:12" ht="32.25" customHeight="1">
      <c r="B6" s="228">
        <v>2</v>
      </c>
      <c r="C6" s="229"/>
      <c r="D6" s="229"/>
      <c r="E6" s="230"/>
      <c r="F6" s="229"/>
      <c r="G6" s="231"/>
      <c r="H6" s="232" t="s">
        <v>72</v>
      </c>
      <c r="I6" s="233"/>
      <c r="J6" s="234"/>
      <c r="L6" s="25"/>
    </row>
    <row r="7" spans="2:12" ht="32.25" customHeight="1">
      <c r="B7" s="228">
        <v>3</v>
      </c>
      <c r="C7" s="229"/>
      <c r="D7" s="229"/>
      <c r="E7" s="229"/>
      <c r="F7" s="229"/>
      <c r="G7" s="231"/>
      <c r="H7" s="232" t="s">
        <v>72</v>
      </c>
      <c r="I7" s="235"/>
      <c r="J7" s="234"/>
      <c r="L7" s="25"/>
    </row>
    <row r="8" spans="2:12" ht="32.25" customHeight="1">
      <c r="B8" s="228">
        <v>4</v>
      </c>
      <c r="C8" s="231"/>
      <c r="D8" s="231"/>
      <c r="E8" s="236"/>
      <c r="F8" s="231"/>
      <c r="G8" s="231"/>
      <c r="H8" s="232" t="s">
        <v>72</v>
      </c>
      <c r="I8" s="237"/>
      <c r="J8" s="234"/>
      <c r="L8" s="25"/>
    </row>
    <row r="9" spans="2:12" ht="32.25" customHeight="1">
      <c r="B9" s="228">
        <v>5</v>
      </c>
      <c r="C9" s="231"/>
      <c r="D9" s="231"/>
      <c r="E9" s="236"/>
      <c r="F9" s="231"/>
      <c r="G9" s="231"/>
      <c r="H9" s="232" t="s">
        <v>72</v>
      </c>
      <c r="I9" s="237"/>
      <c r="J9" s="234"/>
      <c r="L9" s="25"/>
    </row>
    <row r="10" spans="2:12" ht="32.25" customHeight="1">
      <c r="B10" s="228">
        <v>6</v>
      </c>
      <c r="C10" s="231"/>
      <c r="D10" s="231"/>
      <c r="E10" s="236"/>
      <c r="F10" s="231"/>
      <c r="G10" s="231"/>
      <c r="H10" s="232" t="s">
        <v>72</v>
      </c>
      <c r="I10" s="237"/>
      <c r="J10" s="234"/>
      <c r="L10" s="25"/>
    </row>
    <row r="11" spans="2:12" ht="32.25" customHeight="1">
      <c r="B11" s="228">
        <v>7</v>
      </c>
      <c r="C11" s="231"/>
      <c r="D11" s="231"/>
      <c r="E11" s="236"/>
      <c r="F11" s="231"/>
      <c r="G11" s="231"/>
      <c r="H11" s="232" t="s">
        <v>72</v>
      </c>
      <c r="I11" s="237"/>
      <c r="J11" s="234"/>
      <c r="L11" s="25"/>
    </row>
    <row r="12" spans="2:12" ht="32.25" customHeight="1">
      <c r="B12" s="228">
        <v>8</v>
      </c>
      <c r="C12" s="231"/>
      <c r="D12" s="231"/>
      <c r="E12" s="236"/>
      <c r="F12" s="231"/>
      <c r="G12" s="231"/>
      <c r="H12" s="232" t="s">
        <v>72</v>
      </c>
      <c r="I12" s="237"/>
      <c r="J12" s="234"/>
      <c r="L12" s="25"/>
    </row>
    <row r="13" spans="2:12" ht="32.25" customHeight="1">
      <c r="B13" s="228">
        <v>9</v>
      </c>
      <c r="C13" s="231"/>
      <c r="D13" s="231"/>
      <c r="E13" s="236"/>
      <c r="F13" s="231"/>
      <c r="G13" s="231"/>
      <c r="H13" s="232" t="s">
        <v>72</v>
      </c>
      <c r="I13" s="237"/>
      <c r="J13" s="234"/>
      <c r="L13" s="25"/>
    </row>
    <row r="14" spans="2:12" ht="32.25" customHeight="1">
      <c r="B14" s="228">
        <v>10</v>
      </c>
      <c r="C14" s="231"/>
      <c r="D14" s="231"/>
      <c r="E14" s="236"/>
      <c r="F14" s="231"/>
      <c r="G14" s="231"/>
      <c r="H14" s="232" t="s">
        <v>72</v>
      </c>
      <c r="I14" s="237"/>
      <c r="J14" s="234"/>
      <c r="L14" s="25"/>
    </row>
    <row r="15" spans="2:12" ht="32.25" customHeight="1">
      <c r="B15" s="228">
        <v>11</v>
      </c>
      <c r="C15" s="231"/>
      <c r="D15" s="231"/>
      <c r="E15" s="236"/>
      <c r="F15" s="231"/>
      <c r="G15" s="231"/>
      <c r="H15" s="232" t="s">
        <v>72</v>
      </c>
      <c r="I15" s="237"/>
      <c r="J15" s="234"/>
      <c r="L15" s="25"/>
    </row>
    <row r="16" spans="2:12" ht="32.25" customHeight="1">
      <c r="B16" s="228">
        <v>12</v>
      </c>
      <c r="C16" s="231"/>
      <c r="D16" s="231"/>
      <c r="E16" s="236"/>
      <c r="F16" s="231"/>
      <c r="G16" s="231"/>
      <c r="H16" s="232" t="s">
        <v>72</v>
      </c>
      <c r="I16" s="237"/>
      <c r="J16" s="234"/>
      <c r="L16" s="25"/>
    </row>
    <row r="17" spans="2:12" ht="32.25" customHeight="1">
      <c r="B17" s="228">
        <v>13</v>
      </c>
      <c r="C17" s="231"/>
      <c r="D17" s="231"/>
      <c r="E17" s="236"/>
      <c r="F17" s="231"/>
      <c r="G17" s="231"/>
      <c r="H17" s="232" t="s">
        <v>72</v>
      </c>
      <c r="I17" s="237"/>
      <c r="J17" s="234"/>
      <c r="L17" s="25"/>
    </row>
    <row r="18" spans="2:12" ht="32.25" customHeight="1">
      <c r="B18" s="228">
        <v>14</v>
      </c>
      <c r="C18" s="231"/>
      <c r="D18" s="231"/>
      <c r="E18" s="236"/>
      <c r="F18" s="231"/>
      <c r="G18" s="231"/>
      <c r="H18" s="232" t="s">
        <v>72</v>
      </c>
      <c r="I18" s="237"/>
      <c r="J18" s="234"/>
      <c r="L18" s="25"/>
    </row>
    <row r="19" spans="2:10" ht="32.25" customHeight="1" thickBot="1">
      <c r="B19" s="238">
        <v>15</v>
      </c>
      <c r="C19" s="239"/>
      <c r="D19" s="239"/>
      <c r="E19" s="240"/>
      <c r="F19" s="239"/>
      <c r="G19" s="239"/>
      <c r="H19" s="241" t="s">
        <v>72</v>
      </c>
      <c r="I19" s="242"/>
      <c r="J19" s="243"/>
    </row>
    <row r="20" ht="15.75" customHeight="1">
      <c r="K20" s="244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Arioka</cp:lastModifiedBy>
  <cp:lastPrinted>2015-04-30T06:34:50Z</cp:lastPrinted>
  <dcterms:created xsi:type="dcterms:W3CDTF">2000-02-23T11:55:48Z</dcterms:created>
  <dcterms:modified xsi:type="dcterms:W3CDTF">2018-03-13T15:03:15Z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