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10" windowWidth="21840" windowHeight="12000" tabRatio="835" firstSheet="1" activeTab="3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  <sheet name="住所録" sheetId="5" r:id="rId5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Area" localSheetId="4">'住所録'!$B$1:$J$20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<sst xmlns="http://schemas.openxmlformats.org/spreadsheetml/2006/main" count="207" uniqueCount="121">
  <si>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</si>
  <si>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</si>
  <si>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</si>
  <si>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</si>
  <si>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</si>
  <si>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</si>
  <si>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</si>
  <si>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</si>
  <si>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</si>
  <si>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</si>
  <si>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</si>
  <si>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</si>
  <si>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</si>
  <si>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</si>
  <si>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</si>
  <si>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</si>
  <si>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</si>
  <si>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</si>
  <si>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</si>
  <si>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</si>
  <si>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</si>
  <si>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</si>
  <si>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</si>
  <si>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</si>
  <si>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</si>
  <si>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</si>
  <si>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</si>
  <si>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</si>
  <si>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</si>
  <si>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</si>
  <si>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</si>
  <si>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</si>
  <si>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</si>
  <si>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</si>
  <si>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</si>
  <si>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</si>
  <si>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</si>
  <si>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</si>
  <si>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</si>
  <si>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</si>
  <si>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</si>
  <si>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</si>
  <si>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</si>
  <si>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</si>
  <si>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</si>
  <si>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</si>
  <si>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</si>
  <si>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</si>
  <si>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</si>
  <si>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</si>
  <si>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</si>
  <si>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</si>
  <si>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</si>
  <si>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</si>
  <si>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</si>
  <si>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</si>
  <si>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</si>
  <si>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</si>
  <si>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</si>
  <si>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</si>
  <si>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</si>
  <si>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</si>
  <si>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</si>
  <si>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</si>
  <si>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</si>
  <si>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電　　　話</t>
  </si>
  <si>
    <t>団体名</t>
  </si>
  <si>
    <t>在住・在勤
（○を付ける）</t>
  </si>
  <si>
    <t>住所・勤務先（所在地も）</t>
  </si>
  <si>
    <t>厚木　太郎</t>
  </si>
  <si>
    <t>あつぎ　たろう</t>
  </si>
  <si>
    <t>090-xxxx-yyyy</t>
  </si>
  <si>
    <t>在住・在勤</t>
  </si>
  <si>
    <t>厚テ協(株）
厚木市戸室○○ー１</t>
  </si>
  <si>
    <t>戦績等</t>
  </si>
  <si>
    <t>第7回厚木市ジュニアテニス選手権大会シングルス申込書</t>
  </si>
  <si>
    <t>00.(フリー)</t>
  </si>
  <si>
    <t>01.(厚木国際ＴＣ)</t>
  </si>
  <si>
    <t>02.(厚木市役所)</t>
  </si>
  <si>
    <t>03.(アンリツ)</t>
  </si>
  <si>
    <t>04.(ＮＴＴ　Ｒ＆Ｄ)</t>
  </si>
  <si>
    <t>05.(新厚木ＴＣ)</t>
  </si>
  <si>
    <t>06.(スターＴＣ)</t>
  </si>
  <si>
    <t>07.(ソニー厚木)</t>
  </si>
  <si>
    <t>08.(チャンスＴＣ)</t>
  </si>
  <si>
    <t>09.(Ｔ．Ｏ．Ｐ)</t>
  </si>
  <si>
    <t>10.(日産テク)</t>
  </si>
  <si>
    <t>11.(富士通厚木)</t>
  </si>
  <si>
    <t>12.(宮の里ＴＣ)</t>
  </si>
  <si>
    <t>13.(森の里ＴＣ)</t>
  </si>
  <si>
    <t>14.(日立厚木)</t>
  </si>
  <si>
    <t>15.(リコー)</t>
  </si>
  <si>
    <t>16.(リハビリ)</t>
  </si>
  <si>
    <t>17.(チェリー)</t>
  </si>
  <si>
    <t>18.(ネット、イン)</t>
  </si>
  <si>
    <t>19.(ＨＬＴＣ)</t>
  </si>
  <si>
    <t>20.(Good Shot)</t>
  </si>
  <si>
    <t>21.(ナイスショット)</t>
  </si>
  <si>
    <t>22.(厚木ＨＫＦ)</t>
  </si>
  <si>
    <t>23.(チャレンジ)</t>
  </si>
  <si>
    <t>0.Jr男子シングルスU16</t>
  </si>
  <si>
    <t>以下</t>
  </si>
  <si>
    <t>各自</t>
  </si>
  <si>
    <t>1.Jr男子シングルスU14</t>
  </si>
  <si>
    <t>2.Jr男子シングルスU12</t>
  </si>
  <si>
    <t>3.Jr男子シングルスU10</t>
  </si>
  <si>
    <t>4.Jr女子シングルスU16</t>
  </si>
  <si>
    <t>5.Jr女子シングルスU14</t>
  </si>
  <si>
    <t>6.Jr女子シングルスU12</t>
  </si>
  <si>
    <t>7.Jr女子シングルスU10</t>
  </si>
  <si>
    <t>所属団体</t>
  </si>
  <si>
    <t>からの申込み</t>
  </si>
  <si>
    <t>団体所属：</t>
  </si>
  <si>
    <t>*Jr*</t>
  </si>
  <si>
    <t>種目への申込み</t>
  </si>
  <si>
    <t>フリー：</t>
  </si>
  <si>
    <t>第7回厚木市ジュニアテニス選手権大会ダブルス申込書</t>
  </si>
  <si>
    <t>のペアの申込み</t>
  </si>
  <si>
    <t>団体所属 × 2人：</t>
  </si>
  <si>
    <t>第7回厚木市ジュニアテニス選手権大会 住所録</t>
  </si>
  <si>
    <t>07-20220806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</si>
</sst>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[Red]&quot;¥&quot;#,##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medium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5" fontId="5" fillId="0" borderId="0" xfId="0" applyNumberFormat="1" applyFont="1" applyBorder="1" applyAlignment="1" applyProtection="1">
      <alignment horizontal="lef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178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vertical="center"/>
      <protection locked="0"/>
    </xf>
    <xf numFmtId="0" fontId="4" fillId="35" borderId="30" xfId="64" applyFont="1" applyFill="1" applyBorder="1" applyAlignment="1" applyProtection="1">
      <alignment horizontal="left" vertical="center"/>
      <protection locked="0"/>
    </xf>
    <xf numFmtId="0" fontId="21" fillId="35" borderId="30" xfId="64" applyFont="1" applyFill="1" applyBorder="1" applyAlignment="1" applyProtection="1">
      <alignment horizontal="left" vertical="center"/>
      <protection locked="0"/>
    </xf>
    <xf numFmtId="0" fontId="22" fillId="34" borderId="38" xfId="64" applyFont="1" applyFill="1" applyBorder="1" applyAlignment="1" applyProtection="1">
      <alignment vertical="center"/>
      <protection locked="0"/>
    </xf>
    <xf numFmtId="0" fontId="22" fillId="35" borderId="30" xfId="64" applyFont="1" applyFill="1" applyBorder="1" applyAlignment="1" applyProtection="1">
      <alignment vertical="center"/>
      <protection locked="0"/>
    </xf>
    <xf numFmtId="0" fontId="22" fillId="34" borderId="30" xfId="64" applyFont="1" applyFill="1" applyBorder="1" applyAlignment="1" applyProtection="1">
      <alignment vertical="center"/>
      <protection locked="0"/>
    </xf>
    <xf numFmtId="0" fontId="22" fillId="34" borderId="38" xfId="64" applyFont="1" applyFill="1" applyBorder="1" applyAlignment="1" applyProtection="1">
      <alignment horizontal="center" vertical="center"/>
      <protection locked="0"/>
    </xf>
    <xf numFmtId="0" fontId="22" fillId="35" borderId="30" xfId="64" applyFont="1" applyFill="1" applyBorder="1" applyAlignment="1" applyProtection="1">
      <alignment horizontal="center" vertical="center"/>
      <protection locked="0"/>
    </xf>
    <xf numFmtId="0" fontId="22" fillId="34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34" borderId="38" xfId="64" applyFont="1" applyFill="1" applyBorder="1" applyAlignment="1" applyProtection="1">
      <alignment horizontal="left" vertical="center"/>
      <protection locked="0"/>
    </xf>
    <xf numFmtId="0" fontId="26" fillId="34" borderId="38" xfId="64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178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24" fillId="35" borderId="30" xfId="0" applyFont="1" applyFill="1" applyBorder="1" applyAlignment="1" applyProtection="1">
      <alignment horizontal="left" vertical="center"/>
      <protection locked="0"/>
    </xf>
    <xf numFmtId="0" fontId="22" fillId="34" borderId="30" xfId="64" applyFont="1" applyFill="1" applyBorder="1" applyAlignment="1" applyProtection="1">
      <alignment horizontal="left" vertical="center"/>
      <protection locked="0"/>
    </xf>
    <xf numFmtId="178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35" borderId="30" xfId="64" applyFont="1" applyFill="1" applyBorder="1" applyAlignment="1" applyProtection="1">
      <alignment horizontal="left" vertical="center"/>
      <protection locked="0"/>
    </xf>
    <xf numFmtId="0" fontId="27" fillId="35" borderId="30" xfId="64" applyFont="1" applyFill="1" applyBorder="1" applyAlignment="1" applyProtection="1">
      <alignment horizontal="left" vertical="center"/>
      <protection locked="0"/>
    </xf>
    <xf numFmtId="5" fontId="4" fillId="34" borderId="31" xfId="0" applyNumberFormat="1" applyFont="1" applyFill="1" applyBorder="1" applyAlignment="1" applyProtection="1">
      <alignment horizontal="center" vertical="center"/>
      <protection/>
    </xf>
    <xf numFmtId="5" fontId="4" fillId="35" borderId="31" xfId="0" applyNumberFormat="1" applyFont="1" applyFill="1" applyBorder="1" applyAlignment="1" applyProtection="1">
      <alignment horizontal="center" vertical="center"/>
      <protection/>
    </xf>
    <xf numFmtId="5" fontId="4" fillId="35" borderId="46" xfId="0" applyNumberFormat="1" applyFont="1" applyFill="1" applyBorder="1" applyAlignment="1" applyProtection="1">
      <alignment horizontal="center" vertical="center"/>
      <protection/>
    </xf>
    <xf numFmtId="0" fontId="24" fillId="34" borderId="30" xfId="64" applyFont="1" applyFill="1" applyBorder="1" applyAlignment="1" applyProtection="1">
      <alignment horizontal="left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5" borderId="48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5" borderId="49" xfId="0" applyFont="1" applyFill="1" applyBorder="1" applyAlignment="1" applyProtection="1">
      <alignment horizontal="left" vertical="center"/>
      <protection locked="0"/>
    </xf>
    <xf numFmtId="0" fontId="4" fillId="35" borderId="50" xfId="0" applyFont="1" applyFill="1" applyBorder="1" applyAlignment="1" applyProtection="1">
      <alignment vertical="center"/>
      <protection locked="0"/>
    </xf>
    <xf numFmtId="0" fontId="4" fillId="35" borderId="51" xfId="0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178" fontId="4" fillId="35" borderId="40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left" vertical="center"/>
      <protection locked="0"/>
    </xf>
    <xf numFmtId="178" fontId="4" fillId="34" borderId="52" xfId="0" applyNumberFormat="1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left" vertical="center"/>
      <protection locked="0"/>
    </xf>
    <xf numFmtId="178" fontId="4" fillId="35" borderId="29" xfId="0" applyNumberFormat="1" applyFont="1" applyFill="1" applyBorder="1" applyAlignment="1" applyProtection="1">
      <alignment horizontal="center" vertical="center"/>
      <protection locked="0"/>
    </xf>
    <xf numFmtId="178" fontId="4" fillId="35" borderId="52" xfId="0" applyNumberFormat="1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27" fillId="34" borderId="30" xfId="64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22" fillId="35" borderId="30" xfId="64" applyFont="1" applyFill="1" applyBorder="1" applyAlignment="1" applyProtection="1">
      <alignment horizontal="left" vertical="center"/>
      <protection locked="0"/>
    </xf>
    <xf numFmtId="0" fontId="25" fillId="35" borderId="30" xfId="64" applyFont="1" applyFill="1" applyBorder="1" applyAlignment="1" applyProtection="1">
      <alignment horizontal="left" vertical="center"/>
      <protection locked="0"/>
    </xf>
    <xf numFmtId="0" fontId="25" fillId="34" borderId="30" xfId="64" applyFont="1" applyFill="1" applyBorder="1" applyAlignment="1" applyProtection="1">
      <alignment horizontal="left" vertical="center"/>
      <protection locked="0"/>
    </xf>
    <xf numFmtId="0" fontId="23" fillId="34" borderId="30" xfId="64" applyFont="1" applyFill="1" applyBorder="1" applyAlignment="1" applyProtection="1">
      <alignment horizontal="left" vertical="center"/>
      <protection locked="0"/>
    </xf>
    <xf numFmtId="0" fontId="26" fillId="34" borderId="30" xfId="64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horizontal="left" vertical="center"/>
      <protection locked="0"/>
    </xf>
    <xf numFmtId="178" fontId="4" fillId="35" borderId="54" xfId="0" applyNumberFormat="1" applyFont="1" applyFill="1" applyBorder="1" applyAlignment="1" applyProtection="1">
      <alignment horizontal="center" vertical="center"/>
      <protection locked="0"/>
    </xf>
    <xf numFmtId="178" fontId="4" fillId="35" borderId="55" xfId="0" applyNumberFormat="1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34" borderId="30" xfId="0" applyNumberFormat="1" applyFont="1" applyFill="1" applyBorder="1" applyAlignment="1" applyProtection="1">
      <alignment horizontal="center" vertical="center"/>
      <protection/>
    </xf>
    <xf numFmtId="6" fontId="4" fillId="35" borderId="30" xfId="0" applyNumberFormat="1" applyFont="1" applyFill="1" applyBorder="1" applyAlignment="1" applyProtection="1">
      <alignment horizontal="center" vertical="center"/>
      <protection/>
    </xf>
    <xf numFmtId="6" fontId="4" fillId="35" borderId="40" xfId="0" applyNumberFormat="1" applyFont="1" applyFill="1" applyBorder="1" applyAlignment="1" applyProtection="1">
      <alignment horizontal="center" vertical="center"/>
      <protection/>
    </xf>
    <xf numFmtId="178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61" xfId="61" applyFont="1" applyBorder="1" applyAlignment="1">
      <alignment horizontal="center" vertical="center"/>
      <protection/>
    </xf>
    <xf numFmtId="0" fontId="0" fillId="36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45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5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45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45" fillId="0" borderId="61" xfId="61" applyFont="1" applyBorder="1" applyAlignment="1">
      <alignment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5" borderId="51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5" borderId="7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0" fillId="34" borderId="51" xfId="61" applyFill="1" applyBorder="1" applyAlignment="1" applyProtection="1">
      <alignment horizontal="right" vertical="center"/>
      <protection locked="0"/>
    </xf>
    <xf numFmtId="0" fontId="0" fillId="35" borderId="51" xfId="61" applyFill="1" applyBorder="1" applyAlignment="1" applyProtection="1">
      <alignment horizontal="right" vertical="center"/>
      <protection locked="0"/>
    </xf>
    <xf numFmtId="0" fontId="0" fillId="34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34" borderId="30" xfId="64" applyFont="1" applyFill="1" applyBorder="1" applyAlignment="1" applyProtection="1">
      <alignment horizontal="left" vertical="center"/>
      <protection locked="0"/>
    </xf>
    <xf numFmtId="0" fontId="4" fillId="34" borderId="30" xfId="64" applyFont="1" applyFill="1" applyBorder="1" applyAlignment="1" applyProtection="1">
      <alignment horizontal="left" vertical="center"/>
      <protection locked="0"/>
    </xf>
    <xf numFmtId="0" fontId="4" fillId="34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37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37" borderId="86" xfId="0" applyFont="1" applyFill="1" applyBorder="1" applyAlignment="1" applyProtection="1">
      <alignment horizontal="center" vertical="center"/>
      <protection/>
    </xf>
    <xf numFmtId="0" fontId="0" fillId="36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 wrapText="1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0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10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36" borderId="101" xfId="61" applyFill="1" applyBorder="1" applyAlignment="1">
      <alignment horizontal="center" vertical="center"/>
      <protection/>
    </xf>
    <xf numFmtId="0" fontId="0" fillId="36" borderId="102" xfId="61" applyFill="1" applyBorder="1" applyAlignment="1">
      <alignment horizontal="center" vertical="center"/>
      <protection/>
    </xf>
    <xf numFmtId="0" fontId="0" fillId="36" borderId="103" xfId="61" applyFill="1" applyBorder="1" applyAlignment="1">
      <alignment horizontal="center" vertical="center"/>
      <protection/>
    </xf>
    <xf numFmtId="0" fontId="0" fillId="36" borderId="104" xfId="61" applyFill="1" applyBorder="1" applyAlignment="1">
      <alignment horizontal="center" vertical="center"/>
      <protection/>
    </xf>
    <xf numFmtId="0" fontId="0" fillId="37" borderId="105" xfId="0" applyFont="1" applyFill="1" applyBorder="1" applyAlignment="1" applyProtection="1">
      <alignment horizontal="center" vertical="center"/>
      <protection/>
    </xf>
    <xf numFmtId="0" fontId="0" fillId="37" borderId="106" xfId="0" applyFont="1" applyFill="1" applyBorder="1" applyAlignment="1" applyProtection="1">
      <alignment horizontal="center" vertical="center"/>
      <protection/>
    </xf>
    <xf numFmtId="0" fontId="0" fillId="36" borderId="107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325725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68680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86025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4155400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114300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898975"/>
          <a:ext cx="7124700" cy="5219700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114300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375975"/>
          <a:ext cx="7105650" cy="5181600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123825</xdr:rowOff>
    </xdr:from>
    <xdr:to>
      <xdr:col>7</xdr:col>
      <xdr:colOff>876300</xdr:colOff>
      <xdr:row>3</xdr:row>
      <xdr:rowOff>314325</xdr:rowOff>
    </xdr:to>
    <xdr:sp>
      <xdr:nvSpPr>
        <xdr:cNvPr id="1" name="楕円 4"/>
        <xdr:cNvSpPr>
          <a:spLocks/>
        </xdr:cNvSpPr>
      </xdr:nvSpPr>
      <xdr:spPr>
        <a:xfrm>
          <a:off x="5457825" y="1057275"/>
          <a:ext cx="3333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0" style="0" hidden="1" customWidth="1"/>
  </cols>
  <sheetData>
    <row r="1" ht="13.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3.5"/>
    <row r="8" ht="13.5"/>
    <row r="9" spans="2:8" ht="14.25">
      <c r="B9" s="37" t="s">
        <v>41</v>
      </c>
      <c r="H9" s="41" t="s">
        <v>31</v>
      </c>
    </row>
    <row r="10" ht="13.5"/>
    <row r="11" ht="13.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>
      <c r="B38" t="s">
        <v>22</v>
      </c>
    </row>
    <row r="39" ht="13.5">
      <c r="B39" t="s">
        <v>23</v>
      </c>
    </row>
    <row r="40" ht="13.5"/>
    <row r="41" spans="2:9" ht="13.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spans="2:9" ht="13.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3.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>
      <c r="B122" t="s">
        <v>43</v>
      </c>
    </row>
    <row r="123" ht="50.25" customHeight="1"/>
    <row r="124" ht="13.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3.5"/>
    <row r="127" spans="2:9" ht="13.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spans="2:11" ht="13.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spans="2:16" ht="13.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3.5"/>
    <row r="199" ht="13.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zoomScaleSheetLayoutView="70" zoomScalePageLayoutView="0" workbookViewId="0" topLeftCell="B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48" t="s">
        <v>75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9.5" customHeight="1" thickBot="1">
      <c r="B2" s="9" t="s">
        <v>15</v>
      </c>
      <c r="C2" s="4" t="str">
        <f>Y4</f>
        <v>0.Jr男子シングルスU16</v>
      </c>
      <c r="D2" s="5">
        <v>120</v>
      </c>
      <c r="E2" s="55" t="str">
        <f>Y59</f>
        <v>からの申込み</v>
      </c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5.5" thickBot="1" thickTop="1">
      <c r="B3" s="87" t="s">
        <v>53</v>
      </c>
      <c r="C3" s="7" t="s">
        <v>1</v>
      </c>
      <c r="D3" s="56" t="s">
        <v>47</v>
      </c>
      <c r="E3" s="56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0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77">
        <v>1</v>
      </c>
      <c r="C4" s="172"/>
      <c r="D4" s="142"/>
      <c r="E4" s="139">
        <f>IF(OR($C4="",$J4=""),"",IF(COUNTIF($C4,$X$60)&gt;0,$Z$60,IF($J4=$X$61,$Z$61,$Z$59)))</f>
      </c>
      <c r="F4" s="186"/>
      <c r="G4" s="184">
        <f aca="true" t="shared" si="0" ref="G4:G67">PHONETIC(F4)</f>
      </c>
      <c r="H4" s="81"/>
      <c r="I4" s="84"/>
      <c r="J4" s="90"/>
      <c r="K4" s="110"/>
      <c r="V4" s="97"/>
      <c r="W4" s="138"/>
      <c r="X4" s="159" t="s">
        <v>76</v>
      </c>
      <c r="Y4" s="156" t="s">
        <v>100</v>
      </c>
      <c r="Z4" s="144">
        <v>16</v>
      </c>
      <c r="AA4" s="145" t="s">
        <v>101</v>
      </c>
      <c r="AB4" s="146"/>
      <c r="AC4" s="146"/>
      <c r="AD4" s="146"/>
      <c r="AE4" s="146"/>
      <c r="AF4" s="146"/>
      <c r="AG4" s="146"/>
      <c r="AH4" s="146"/>
      <c r="AI4" s="146"/>
      <c r="AJ4" s="147"/>
      <c r="AK4" s="159" t="s">
        <v>102</v>
      </c>
    </row>
    <row r="5" spans="2:37" ht="20.25" customHeight="1">
      <c r="B5" s="176">
        <v>2</v>
      </c>
      <c r="C5" s="173"/>
      <c r="D5" s="74"/>
      <c r="E5" s="140">
        <f aca="true" t="shared" si="1" ref="E5:E68">IF(OR($C5="",$J5=""),"",IF(COUNTIF($C5,$X$60)&gt;0,$Z$60,IF($J5=$X$61,$Z$61,$Z$59)))</f>
      </c>
      <c r="F5" s="79"/>
      <c r="G5" s="80">
        <f t="shared" si="0"/>
      </c>
      <c r="H5" s="82"/>
      <c r="I5" s="85"/>
      <c r="J5" s="77"/>
      <c r="K5" s="111"/>
      <c r="V5" s="97"/>
      <c r="W5" s="138"/>
      <c r="X5" s="160" t="s">
        <v>77</v>
      </c>
      <c r="Y5" s="157" t="s">
        <v>103</v>
      </c>
      <c r="Z5" s="148">
        <v>14</v>
      </c>
      <c r="AA5" s="149" t="s">
        <v>101</v>
      </c>
      <c r="AB5" s="150"/>
      <c r="AC5" s="150"/>
      <c r="AD5" s="150"/>
      <c r="AE5" s="150"/>
      <c r="AF5" s="150"/>
      <c r="AG5" s="150"/>
      <c r="AH5" s="150"/>
      <c r="AI5" s="150"/>
      <c r="AJ5" s="151"/>
      <c r="AK5" s="160" t="s">
        <v>102</v>
      </c>
    </row>
    <row r="6" spans="2:37" ht="20.25" customHeight="1">
      <c r="B6" s="175">
        <v>3</v>
      </c>
      <c r="C6" s="174"/>
      <c r="D6" s="73"/>
      <c r="E6" s="139">
        <f t="shared" si="1"/>
      </c>
      <c r="F6" s="185"/>
      <c r="G6" s="184">
        <f t="shared" si="0"/>
      </c>
      <c r="H6" s="83"/>
      <c r="I6" s="86"/>
      <c r="J6" s="75"/>
      <c r="K6" s="112"/>
      <c r="V6" s="97"/>
      <c r="W6" s="138"/>
      <c r="X6" s="160" t="s">
        <v>78</v>
      </c>
      <c r="Y6" s="157" t="s">
        <v>104</v>
      </c>
      <c r="Z6" s="148">
        <v>12</v>
      </c>
      <c r="AA6" s="149" t="s">
        <v>101</v>
      </c>
      <c r="AB6" s="150"/>
      <c r="AC6" s="150"/>
      <c r="AD6" s="150"/>
      <c r="AE6" s="150"/>
      <c r="AF6" s="150"/>
      <c r="AG6" s="150"/>
      <c r="AH6" s="150"/>
      <c r="AI6" s="150"/>
      <c r="AJ6" s="151"/>
      <c r="AK6" s="160" t="s">
        <v>102</v>
      </c>
    </row>
    <row r="7" spans="2:37" ht="20.25" customHeight="1">
      <c r="B7" s="176">
        <v>4</v>
      </c>
      <c r="C7" s="173"/>
      <c r="D7" s="74"/>
      <c r="E7" s="140">
        <f t="shared" si="1"/>
      </c>
      <c r="F7" s="79"/>
      <c r="G7" s="80">
        <f t="shared" si="0"/>
      </c>
      <c r="H7" s="82"/>
      <c r="I7" s="85"/>
      <c r="J7" s="77"/>
      <c r="K7" s="111"/>
      <c r="V7" s="97"/>
      <c r="W7" s="138"/>
      <c r="X7" s="160" t="s">
        <v>79</v>
      </c>
      <c r="Y7" s="157" t="s">
        <v>105</v>
      </c>
      <c r="Z7" s="148">
        <v>10</v>
      </c>
      <c r="AA7" s="149" t="s">
        <v>101</v>
      </c>
      <c r="AB7" s="150"/>
      <c r="AC7" s="150"/>
      <c r="AD7" s="150"/>
      <c r="AE7" s="150"/>
      <c r="AF7" s="150"/>
      <c r="AG7" s="150"/>
      <c r="AH7" s="150"/>
      <c r="AI7" s="150"/>
      <c r="AJ7" s="151"/>
      <c r="AK7" s="160" t="s">
        <v>102</v>
      </c>
    </row>
    <row r="8" spans="2:37" ht="20.25" customHeight="1">
      <c r="B8" s="175">
        <v>5</v>
      </c>
      <c r="C8" s="174"/>
      <c r="D8" s="73"/>
      <c r="E8" s="139">
        <f t="shared" si="1"/>
      </c>
      <c r="F8" s="185"/>
      <c r="G8" s="184">
        <f t="shared" si="0"/>
      </c>
      <c r="H8" s="83"/>
      <c r="I8" s="86"/>
      <c r="J8" s="75"/>
      <c r="K8" s="112"/>
      <c r="V8" s="25"/>
      <c r="W8" s="23"/>
      <c r="X8" s="160" t="s">
        <v>80</v>
      </c>
      <c r="Y8" s="157" t="s">
        <v>106</v>
      </c>
      <c r="Z8" s="148">
        <v>16</v>
      </c>
      <c r="AA8" s="149" t="s">
        <v>101</v>
      </c>
      <c r="AB8" s="150"/>
      <c r="AC8" s="150"/>
      <c r="AD8" s="150"/>
      <c r="AE8" s="150"/>
      <c r="AF8" s="150"/>
      <c r="AG8" s="150"/>
      <c r="AH8" s="150"/>
      <c r="AI8" s="150"/>
      <c r="AJ8" s="151"/>
      <c r="AK8" s="160" t="s">
        <v>102</v>
      </c>
    </row>
    <row r="9" spans="2:37" ht="20.25" customHeight="1">
      <c r="B9" s="176">
        <v>6</v>
      </c>
      <c r="C9" s="173"/>
      <c r="D9" s="74"/>
      <c r="E9" s="140">
        <f t="shared" si="1"/>
      </c>
      <c r="F9" s="79"/>
      <c r="G9" s="80">
        <f t="shared" si="0"/>
      </c>
      <c r="H9" s="82"/>
      <c r="I9" s="85"/>
      <c r="J9" s="77"/>
      <c r="K9" s="111"/>
      <c r="V9" s="25"/>
      <c r="W9" s="23"/>
      <c r="X9" s="160" t="s">
        <v>81</v>
      </c>
      <c r="Y9" s="157" t="s">
        <v>107</v>
      </c>
      <c r="Z9" s="148">
        <v>14</v>
      </c>
      <c r="AA9" s="149" t="s">
        <v>101</v>
      </c>
      <c r="AB9" s="150"/>
      <c r="AC9" s="150"/>
      <c r="AD9" s="150"/>
      <c r="AE9" s="150"/>
      <c r="AF9" s="150"/>
      <c r="AG9" s="150"/>
      <c r="AH9" s="150"/>
      <c r="AI9" s="150"/>
      <c r="AJ9" s="151"/>
      <c r="AK9" s="160" t="s">
        <v>102</v>
      </c>
    </row>
    <row r="10" spans="2:37" ht="20.25" customHeight="1">
      <c r="B10" s="175">
        <v>7</v>
      </c>
      <c r="C10" s="174"/>
      <c r="D10" s="73"/>
      <c r="E10" s="139">
        <f t="shared" si="1"/>
      </c>
      <c r="F10" s="75"/>
      <c r="G10" s="75">
        <f t="shared" si="0"/>
      </c>
      <c r="H10" s="76"/>
      <c r="I10" s="72"/>
      <c r="J10" s="75"/>
      <c r="K10" s="112"/>
      <c r="V10" s="25"/>
      <c r="W10" s="23"/>
      <c r="X10" s="160" t="s">
        <v>82</v>
      </c>
      <c r="Y10" s="157" t="s">
        <v>108</v>
      </c>
      <c r="Z10" s="148">
        <v>12</v>
      </c>
      <c r="AA10" s="149" t="s">
        <v>101</v>
      </c>
      <c r="AB10" s="152"/>
      <c r="AC10" s="150"/>
      <c r="AD10" s="150"/>
      <c r="AE10" s="150"/>
      <c r="AF10" s="150"/>
      <c r="AG10" s="150"/>
      <c r="AH10" s="150"/>
      <c r="AI10" s="150"/>
      <c r="AJ10" s="151"/>
      <c r="AK10" s="160" t="s">
        <v>102</v>
      </c>
    </row>
    <row r="11" spans="2:37" ht="20.25" customHeight="1">
      <c r="B11" s="176">
        <v>8</v>
      </c>
      <c r="C11" s="173"/>
      <c r="D11" s="74"/>
      <c r="E11" s="140">
        <f t="shared" si="1"/>
      </c>
      <c r="F11" s="77"/>
      <c r="G11" s="77">
        <f t="shared" si="0"/>
      </c>
      <c r="H11" s="78"/>
      <c r="I11" s="118"/>
      <c r="J11" s="77"/>
      <c r="K11" s="111"/>
      <c r="V11" s="25"/>
      <c r="W11" s="23"/>
      <c r="X11" s="160" t="s">
        <v>83</v>
      </c>
      <c r="Y11" s="157" t="s">
        <v>109</v>
      </c>
      <c r="Z11" s="148">
        <v>10</v>
      </c>
      <c r="AA11" s="149" t="s">
        <v>101</v>
      </c>
      <c r="AB11" s="150"/>
      <c r="AC11" s="152"/>
      <c r="AD11" s="150"/>
      <c r="AE11" s="150"/>
      <c r="AF11" s="150"/>
      <c r="AG11" s="150"/>
      <c r="AH11" s="150"/>
      <c r="AI11" s="150"/>
      <c r="AJ11" s="151"/>
      <c r="AK11" s="160" t="s">
        <v>102</v>
      </c>
    </row>
    <row r="12" spans="2:37" ht="20.25" customHeight="1">
      <c r="B12" s="175">
        <v>9</v>
      </c>
      <c r="C12" s="174"/>
      <c r="D12" s="73"/>
      <c r="E12" s="139">
        <f t="shared" si="1"/>
      </c>
      <c r="F12" s="75"/>
      <c r="G12" s="75">
        <f t="shared" si="0"/>
      </c>
      <c r="H12" s="76"/>
      <c r="I12" s="72"/>
      <c r="J12" s="75"/>
      <c r="K12" s="112"/>
      <c r="V12" s="25"/>
      <c r="W12" s="23"/>
      <c r="X12" s="160" t="s">
        <v>84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/>
    </row>
    <row r="13" spans="2:37" ht="20.25" customHeight="1">
      <c r="B13" s="176">
        <v>10</v>
      </c>
      <c r="C13" s="173"/>
      <c r="D13" s="74"/>
      <c r="E13" s="140">
        <f t="shared" si="1"/>
      </c>
      <c r="F13" s="77"/>
      <c r="G13" s="77">
        <f t="shared" si="0"/>
      </c>
      <c r="H13" s="78"/>
      <c r="I13" s="118"/>
      <c r="J13" s="77"/>
      <c r="K13" s="111"/>
      <c r="V13" s="25"/>
      <c r="W13" s="23"/>
      <c r="X13" s="160" t="s">
        <v>85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/>
    </row>
    <row r="14" spans="2:37" ht="20.25" customHeight="1">
      <c r="B14" s="175">
        <v>11</v>
      </c>
      <c r="C14" s="174"/>
      <c r="D14" s="73"/>
      <c r="E14" s="139">
        <f t="shared" si="1"/>
      </c>
      <c r="F14" s="75"/>
      <c r="G14" s="75">
        <f t="shared" si="0"/>
      </c>
      <c r="H14" s="76"/>
      <c r="I14" s="72"/>
      <c r="J14" s="75"/>
      <c r="K14" s="112"/>
      <c r="V14" s="25"/>
      <c r="W14" s="23"/>
      <c r="X14" s="160" t="s">
        <v>86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/>
    </row>
    <row r="15" spans="2:37" ht="20.25" customHeight="1">
      <c r="B15" s="176">
        <v>12</v>
      </c>
      <c r="C15" s="173"/>
      <c r="D15" s="74"/>
      <c r="E15" s="140">
        <f t="shared" si="1"/>
      </c>
      <c r="F15" s="77"/>
      <c r="G15" s="77">
        <f t="shared" si="0"/>
      </c>
      <c r="H15" s="78"/>
      <c r="I15" s="118"/>
      <c r="J15" s="77"/>
      <c r="K15" s="111"/>
      <c r="V15" s="25"/>
      <c r="W15" s="23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75">
        <v>13</v>
      </c>
      <c r="C16" s="174"/>
      <c r="D16" s="73"/>
      <c r="E16" s="139">
        <f t="shared" si="1"/>
      </c>
      <c r="F16" s="75"/>
      <c r="G16" s="75">
        <f t="shared" si="0"/>
      </c>
      <c r="H16" s="76"/>
      <c r="I16" s="72"/>
      <c r="J16" s="75"/>
      <c r="K16" s="112"/>
      <c r="V16" s="25"/>
      <c r="W16" s="23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76">
        <v>14</v>
      </c>
      <c r="C17" s="173"/>
      <c r="D17" s="74"/>
      <c r="E17" s="140">
        <f t="shared" si="1"/>
      </c>
      <c r="F17" s="77"/>
      <c r="G17" s="77">
        <f t="shared" si="0"/>
      </c>
      <c r="H17" s="78"/>
      <c r="I17" s="118"/>
      <c r="J17" s="77"/>
      <c r="K17" s="111"/>
      <c r="V17" s="25"/>
      <c r="W17" s="23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75">
        <v>15</v>
      </c>
      <c r="C18" s="174"/>
      <c r="D18" s="73"/>
      <c r="E18" s="139">
        <f t="shared" si="1"/>
      </c>
      <c r="F18" s="75"/>
      <c r="G18" s="75">
        <f t="shared" si="0"/>
      </c>
      <c r="H18" s="76"/>
      <c r="I18" s="72"/>
      <c r="J18" s="75"/>
      <c r="K18" s="112"/>
      <c r="V18" s="25"/>
      <c r="W18" s="23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76">
        <v>16</v>
      </c>
      <c r="C19" s="173"/>
      <c r="D19" s="74"/>
      <c r="E19" s="140">
        <f t="shared" si="1"/>
      </c>
      <c r="F19" s="77"/>
      <c r="G19" s="77">
        <f t="shared" si="0"/>
      </c>
      <c r="H19" s="78"/>
      <c r="I19" s="118"/>
      <c r="J19" s="77"/>
      <c r="K19" s="111"/>
      <c r="V19" s="26"/>
      <c r="W19" s="24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75">
        <v>17</v>
      </c>
      <c r="C20" s="174"/>
      <c r="D20" s="73"/>
      <c r="E20" s="139">
        <f t="shared" si="1"/>
      </c>
      <c r="F20" s="75"/>
      <c r="G20" s="75">
        <f t="shared" si="0"/>
      </c>
      <c r="H20" s="76"/>
      <c r="I20" s="72"/>
      <c r="J20" s="75"/>
      <c r="K20" s="112"/>
      <c r="V20" s="26"/>
      <c r="W20" s="24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76">
        <v>18</v>
      </c>
      <c r="C21" s="173"/>
      <c r="D21" s="74"/>
      <c r="E21" s="140">
        <f t="shared" si="1"/>
      </c>
      <c r="F21" s="77"/>
      <c r="G21" s="77">
        <f t="shared" si="0"/>
      </c>
      <c r="H21" s="78"/>
      <c r="I21" s="118"/>
      <c r="J21" s="77"/>
      <c r="K21" s="111"/>
      <c r="V21" s="26"/>
      <c r="W21" s="24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75">
        <v>19</v>
      </c>
      <c r="C22" s="174"/>
      <c r="D22" s="73"/>
      <c r="E22" s="139">
        <f t="shared" si="1"/>
      </c>
      <c r="F22" s="75"/>
      <c r="G22" s="75">
        <f t="shared" si="0"/>
      </c>
      <c r="H22" s="76"/>
      <c r="I22" s="72"/>
      <c r="J22" s="75"/>
      <c r="K22" s="112"/>
      <c r="V22" s="26"/>
      <c r="W22" s="24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76">
        <v>20</v>
      </c>
      <c r="C23" s="173"/>
      <c r="D23" s="74"/>
      <c r="E23" s="140">
        <f t="shared" si="1"/>
      </c>
      <c r="F23" s="77"/>
      <c r="G23" s="77">
        <f t="shared" si="0"/>
      </c>
      <c r="H23" s="78"/>
      <c r="I23" s="118"/>
      <c r="J23" s="77"/>
      <c r="K23" s="111"/>
      <c r="V23" s="26"/>
      <c r="W23" s="24"/>
      <c r="X23" s="160" t="s">
        <v>95</v>
      </c>
      <c r="Y23" s="162"/>
      <c r="Z23" s="149"/>
      <c r="AA23" s="149"/>
      <c r="AB23" s="168"/>
      <c r="AC23" s="168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75">
        <v>21</v>
      </c>
      <c r="C24" s="174"/>
      <c r="D24" s="73"/>
      <c r="E24" s="139">
        <f t="shared" si="1"/>
      </c>
      <c r="F24" s="75"/>
      <c r="G24" s="75">
        <f t="shared" si="0"/>
      </c>
      <c r="H24" s="76"/>
      <c r="I24" s="72"/>
      <c r="J24" s="75"/>
      <c r="K24" s="112"/>
      <c r="V24" s="26"/>
      <c r="W24" s="24"/>
      <c r="X24" s="160" t="s">
        <v>96</v>
      </c>
      <c r="Y24" s="178"/>
      <c r="Z24" s="179"/>
      <c r="AA24" s="180"/>
      <c r="AB24" s="166"/>
      <c r="AC24" s="169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76">
        <v>22</v>
      </c>
      <c r="C25" s="173"/>
      <c r="D25" s="74"/>
      <c r="E25" s="140">
        <f t="shared" si="1"/>
      </c>
      <c r="F25" s="77"/>
      <c r="G25" s="77">
        <f t="shared" si="0"/>
      </c>
      <c r="H25" s="78"/>
      <c r="I25" s="118"/>
      <c r="J25" s="77"/>
      <c r="K25" s="111"/>
      <c r="V25" s="26"/>
      <c r="W25" s="24"/>
      <c r="X25" s="160" t="s">
        <v>97</v>
      </c>
      <c r="Y25" s="178"/>
      <c r="Z25" s="179"/>
      <c r="AA25" s="180"/>
      <c r="AB25" s="166"/>
      <c r="AC25" s="167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75">
        <v>23</v>
      </c>
      <c r="C26" s="174"/>
      <c r="D26" s="73"/>
      <c r="E26" s="139">
        <f t="shared" si="1"/>
      </c>
      <c r="F26" s="75"/>
      <c r="G26" s="75">
        <f t="shared" si="0"/>
      </c>
      <c r="H26" s="76"/>
      <c r="I26" s="72"/>
      <c r="J26" s="75"/>
      <c r="K26" s="112"/>
      <c r="V26" s="26"/>
      <c r="W26" s="24"/>
      <c r="X26" s="160" t="s">
        <v>98</v>
      </c>
      <c r="Y26" s="178"/>
      <c r="Z26" s="179"/>
      <c r="AA26" s="180"/>
      <c r="AB26" s="166"/>
      <c r="AC26" s="16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76">
        <v>24</v>
      </c>
      <c r="C27" s="173"/>
      <c r="D27" s="74"/>
      <c r="E27" s="140">
        <f t="shared" si="1"/>
      </c>
      <c r="F27" s="77"/>
      <c r="G27" s="77">
        <f t="shared" si="0"/>
      </c>
      <c r="H27" s="78"/>
      <c r="I27" s="118"/>
      <c r="J27" s="77"/>
      <c r="K27" s="111"/>
      <c r="V27" s="26"/>
      <c r="W27" s="24"/>
      <c r="X27" s="160" t="s">
        <v>99</v>
      </c>
      <c r="Y27" s="16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75">
        <v>25</v>
      </c>
      <c r="C28" s="174"/>
      <c r="D28" s="73"/>
      <c r="E28" s="139">
        <f t="shared" si="1"/>
      </c>
      <c r="F28" s="75"/>
      <c r="G28" s="75">
        <f t="shared" si="0"/>
      </c>
      <c r="H28" s="76"/>
      <c r="I28" s="72"/>
      <c r="J28" s="75"/>
      <c r="K28" s="112"/>
      <c r="V28" s="26"/>
      <c r="W28" s="24"/>
      <c r="X28" s="160"/>
      <c r="Y28" s="16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76">
        <v>26</v>
      </c>
      <c r="C29" s="173"/>
      <c r="D29" s="74"/>
      <c r="E29" s="140">
        <f t="shared" si="1"/>
      </c>
      <c r="F29" s="77"/>
      <c r="G29" s="77">
        <f t="shared" si="0"/>
      </c>
      <c r="H29" s="78"/>
      <c r="I29" s="118"/>
      <c r="J29" s="77"/>
      <c r="K29" s="111"/>
      <c r="V29" s="26"/>
      <c r="W29" s="24"/>
      <c r="X29" s="160"/>
      <c r="Y29" s="16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75">
        <v>27</v>
      </c>
      <c r="C30" s="174"/>
      <c r="D30" s="73"/>
      <c r="E30" s="139">
        <f t="shared" si="1"/>
      </c>
      <c r="F30" s="75"/>
      <c r="G30" s="75">
        <f t="shared" si="0"/>
      </c>
      <c r="H30" s="76"/>
      <c r="I30" s="72"/>
      <c r="J30" s="75"/>
      <c r="K30" s="112"/>
      <c r="V30" s="26"/>
      <c r="W30" s="24"/>
      <c r="X30" s="160"/>
      <c r="Y30" s="16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76">
        <v>28</v>
      </c>
      <c r="C31" s="173"/>
      <c r="D31" s="74"/>
      <c r="E31" s="140">
        <f t="shared" si="1"/>
      </c>
      <c r="F31" s="77"/>
      <c r="G31" s="77">
        <f t="shared" si="0"/>
      </c>
      <c r="H31" s="78"/>
      <c r="I31" s="118"/>
      <c r="J31" s="77"/>
      <c r="K31" s="111"/>
      <c r="V31" s="26"/>
      <c r="W31" s="24"/>
      <c r="X31" s="160"/>
      <c r="Y31" s="16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75">
        <v>29</v>
      </c>
      <c r="C32" s="174"/>
      <c r="D32" s="73"/>
      <c r="E32" s="139">
        <f t="shared" si="1"/>
      </c>
      <c r="F32" s="75"/>
      <c r="G32" s="75">
        <f t="shared" si="0"/>
      </c>
      <c r="H32" s="76"/>
      <c r="I32" s="72"/>
      <c r="J32" s="75"/>
      <c r="K32" s="112"/>
      <c r="V32" s="26"/>
      <c r="W32" s="24"/>
      <c r="X32" s="160"/>
      <c r="Y32" s="16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76">
        <v>30</v>
      </c>
      <c r="C33" s="173"/>
      <c r="D33" s="74"/>
      <c r="E33" s="140">
        <f t="shared" si="1"/>
      </c>
      <c r="F33" s="77"/>
      <c r="G33" s="77">
        <f t="shared" si="0"/>
      </c>
      <c r="H33" s="78"/>
      <c r="I33" s="118"/>
      <c r="J33" s="77"/>
      <c r="K33" s="111"/>
      <c r="V33" s="26"/>
      <c r="W33" s="24"/>
      <c r="X33" s="160"/>
      <c r="Y33" s="16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75">
        <v>31</v>
      </c>
      <c r="C34" s="174"/>
      <c r="D34" s="73"/>
      <c r="E34" s="139">
        <f t="shared" si="1"/>
      </c>
      <c r="F34" s="75"/>
      <c r="G34" s="75">
        <f t="shared" si="0"/>
      </c>
      <c r="H34" s="76"/>
      <c r="I34" s="72"/>
      <c r="J34" s="75"/>
      <c r="K34" s="112"/>
      <c r="V34" s="26"/>
      <c r="W34" s="24"/>
      <c r="X34" s="160"/>
      <c r="Y34" s="16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76">
        <v>32</v>
      </c>
      <c r="C35" s="173"/>
      <c r="D35" s="74"/>
      <c r="E35" s="140">
        <f t="shared" si="1"/>
      </c>
      <c r="F35" s="77"/>
      <c r="G35" s="77">
        <f t="shared" si="0"/>
      </c>
      <c r="H35" s="78"/>
      <c r="I35" s="118"/>
      <c r="J35" s="77"/>
      <c r="K35" s="111"/>
      <c r="V35" s="26"/>
      <c r="W35" s="24"/>
      <c r="X35" s="160"/>
      <c r="Y35" s="16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75">
        <v>33</v>
      </c>
      <c r="C36" s="174"/>
      <c r="D36" s="73"/>
      <c r="E36" s="139">
        <f t="shared" si="1"/>
      </c>
      <c r="F36" s="75"/>
      <c r="G36" s="75">
        <f t="shared" si="0"/>
      </c>
      <c r="H36" s="76"/>
      <c r="I36" s="72"/>
      <c r="J36" s="75"/>
      <c r="K36" s="112"/>
      <c r="V36" s="26"/>
      <c r="W36" s="24"/>
      <c r="X36" s="160"/>
      <c r="Y36" s="16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76">
        <v>34</v>
      </c>
      <c r="C37" s="173"/>
      <c r="D37" s="74"/>
      <c r="E37" s="140">
        <f t="shared" si="1"/>
      </c>
      <c r="F37" s="77"/>
      <c r="G37" s="77">
        <f t="shared" si="0"/>
      </c>
      <c r="H37" s="78"/>
      <c r="I37" s="118"/>
      <c r="J37" s="77"/>
      <c r="K37" s="111"/>
      <c r="V37" s="26"/>
      <c r="W37" s="24"/>
      <c r="X37" s="160"/>
      <c r="Y37" s="16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75">
        <v>35</v>
      </c>
      <c r="C38" s="174"/>
      <c r="D38" s="73"/>
      <c r="E38" s="139">
        <f t="shared" si="1"/>
      </c>
      <c r="F38" s="75"/>
      <c r="G38" s="75">
        <f t="shared" si="0"/>
      </c>
      <c r="H38" s="76"/>
      <c r="I38" s="72"/>
      <c r="J38" s="75"/>
      <c r="K38" s="112"/>
      <c r="V38" s="26"/>
      <c r="W38" s="24"/>
      <c r="X38" s="160"/>
      <c r="Y38" s="16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76">
        <v>36</v>
      </c>
      <c r="C39" s="173"/>
      <c r="D39" s="74"/>
      <c r="E39" s="140">
        <f t="shared" si="1"/>
      </c>
      <c r="F39" s="77"/>
      <c r="G39" s="77">
        <f t="shared" si="0"/>
      </c>
      <c r="H39" s="78"/>
      <c r="I39" s="118"/>
      <c r="J39" s="77"/>
      <c r="K39" s="111"/>
      <c r="V39" s="26"/>
      <c r="W39" s="24"/>
      <c r="X39" s="160"/>
      <c r="Y39" s="16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75">
        <v>37</v>
      </c>
      <c r="C40" s="174"/>
      <c r="D40" s="73"/>
      <c r="E40" s="139">
        <f t="shared" si="1"/>
      </c>
      <c r="F40" s="75"/>
      <c r="G40" s="75">
        <f t="shared" si="0"/>
      </c>
      <c r="H40" s="76"/>
      <c r="I40" s="72"/>
      <c r="J40" s="75"/>
      <c r="K40" s="112"/>
      <c r="V40" s="26"/>
      <c r="W40" s="24"/>
      <c r="X40" s="160"/>
      <c r="Y40" s="16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76">
        <v>38</v>
      </c>
      <c r="C41" s="173"/>
      <c r="D41" s="74"/>
      <c r="E41" s="140">
        <f t="shared" si="1"/>
      </c>
      <c r="F41" s="77"/>
      <c r="G41" s="77">
        <f t="shared" si="0"/>
      </c>
      <c r="H41" s="78"/>
      <c r="I41" s="118"/>
      <c r="J41" s="77"/>
      <c r="K41" s="111"/>
      <c r="V41" s="26"/>
      <c r="W41" s="24"/>
      <c r="X41" s="160"/>
      <c r="Y41" s="16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75">
        <v>39</v>
      </c>
      <c r="C42" s="174"/>
      <c r="D42" s="73"/>
      <c r="E42" s="139">
        <f t="shared" si="1"/>
      </c>
      <c r="F42" s="75"/>
      <c r="G42" s="75">
        <f t="shared" si="0"/>
      </c>
      <c r="H42" s="76"/>
      <c r="I42" s="72"/>
      <c r="J42" s="75"/>
      <c r="K42" s="112"/>
      <c r="V42" s="25"/>
      <c r="W42" s="23"/>
      <c r="X42" s="160"/>
      <c r="Y42" s="16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76">
        <v>40</v>
      </c>
      <c r="C43" s="173"/>
      <c r="D43" s="74"/>
      <c r="E43" s="140">
        <f t="shared" si="1"/>
      </c>
      <c r="F43" s="77"/>
      <c r="G43" s="77">
        <f t="shared" si="0"/>
      </c>
      <c r="H43" s="78"/>
      <c r="I43" s="118"/>
      <c r="J43" s="77"/>
      <c r="K43" s="111"/>
      <c r="V43" s="25"/>
      <c r="W43" s="23"/>
      <c r="X43" s="160"/>
      <c r="Y43" s="16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75">
        <v>41</v>
      </c>
      <c r="C44" s="174"/>
      <c r="D44" s="73"/>
      <c r="E44" s="139">
        <f t="shared" si="1"/>
      </c>
      <c r="F44" s="75"/>
      <c r="G44" s="75">
        <f t="shared" si="0"/>
      </c>
      <c r="H44" s="76"/>
      <c r="I44" s="72"/>
      <c r="J44" s="75"/>
      <c r="K44" s="112"/>
      <c r="V44" s="25"/>
      <c r="W44" s="23"/>
      <c r="X44" s="160"/>
      <c r="Y44" s="16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76">
        <v>42</v>
      </c>
      <c r="C45" s="173"/>
      <c r="D45" s="74"/>
      <c r="E45" s="140">
        <f t="shared" si="1"/>
      </c>
      <c r="F45" s="77"/>
      <c r="G45" s="77">
        <f t="shared" si="0"/>
      </c>
      <c r="H45" s="78"/>
      <c r="I45" s="118"/>
      <c r="J45" s="77"/>
      <c r="K45" s="111"/>
      <c r="V45" s="25"/>
      <c r="W45" s="23"/>
      <c r="X45" s="160"/>
      <c r="Y45" s="16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75">
        <v>43</v>
      </c>
      <c r="C46" s="174"/>
      <c r="D46" s="73"/>
      <c r="E46" s="139">
        <f t="shared" si="1"/>
      </c>
      <c r="F46" s="75"/>
      <c r="G46" s="75">
        <f t="shared" si="0"/>
      </c>
      <c r="H46" s="76"/>
      <c r="I46" s="72"/>
      <c r="J46" s="75"/>
      <c r="K46" s="112"/>
      <c r="V46" s="25"/>
      <c r="W46" s="23"/>
      <c r="X46" s="160"/>
      <c r="Y46" s="16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76">
        <v>44</v>
      </c>
      <c r="C47" s="173"/>
      <c r="D47" s="74"/>
      <c r="E47" s="140">
        <f t="shared" si="1"/>
      </c>
      <c r="F47" s="77"/>
      <c r="G47" s="77">
        <f t="shared" si="0"/>
      </c>
      <c r="H47" s="78"/>
      <c r="I47" s="118"/>
      <c r="J47" s="77"/>
      <c r="K47" s="111"/>
      <c r="V47" s="25"/>
      <c r="W47" s="23"/>
      <c r="X47" s="160"/>
      <c r="Y47" s="16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75">
        <v>45</v>
      </c>
      <c r="C48" s="174"/>
      <c r="D48" s="73"/>
      <c r="E48" s="139">
        <f t="shared" si="1"/>
      </c>
      <c r="F48" s="75"/>
      <c r="G48" s="75">
        <f t="shared" si="0"/>
      </c>
      <c r="H48" s="76"/>
      <c r="I48" s="72"/>
      <c r="J48" s="75"/>
      <c r="K48" s="112"/>
      <c r="V48" s="25"/>
      <c r="W48" s="23"/>
      <c r="X48" s="160"/>
      <c r="Y48" s="16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76">
        <v>46</v>
      </c>
      <c r="C49" s="173"/>
      <c r="D49" s="74"/>
      <c r="E49" s="140">
        <f t="shared" si="1"/>
      </c>
      <c r="F49" s="77"/>
      <c r="G49" s="77">
        <f t="shared" si="0"/>
      </c>
      <c r="H49" s="78"/>
      <c r="I49" s="118"/>
      <c r="J49" s="77"/>
      <c r="K49" s="111"/>
      <c r="V49" s="25"/>
      <c r="W49" s="23"/>
      <c r="X49" s="160"/>
      <c r="Y49" s="16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75">
        <v>47</v>
      </c>
      <c r="C50" s="174"/>
      <c r="D50" s="73"/>
      <c r="E50" s="139">
        <f t="shared" si="1"/>
      </c>
      <c r="F50" s="75"/>
      <c r="G50" s="75">
        <f t="shared" si="0"/>
      </c>
      <c r="H50" s="76"/>
      <c r="I50" s="72"/>
      <c r="J50" s="75"/>
      <c r="K50" s="112"/>
      <c r="V50" s="25"/>
      <c r="W50" s="23"/>
      <c r="X50" s="160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76">
        <v>48</v>
      </c>
      <c r="C51" s="173"/>
      <c r="D51" s="74"/>
      <c r="E51" s="140">
        <f t="shared" si="1"/>
      </c>
      <c r="F51" s="77"/>
      <c r="G51" s="77">
        <f t="shared" si="0"/>
      </c>
      <c r="H51" s="78"/>
      <c r="I51" s="118"/>
      <c r="J51" s="77"/>
      <c r="K51" s="111"/>
      <c r="V51" s="25"/>
      <c r="W51" s="23"/>
      <c r="X51" s="160"/>
      <c r="Y51" s="16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75">
        <v>49</v>
      </c>
      <c r="C52" s="174"/>
      <c r="D52" s="73"/>
      <c r="E52" s="139">
        <f t="shared" si="1"/>
      </c>
      <c r="F52" s="75"/>
      <c r="G52" s="75">
        <f t="shared" si="0"/>
      </c>
      <c r="H52" s="76"/>
      <c r="I52" s="72"/>
      <c r="J52" s="75"/>
      <c r="K52" s="112"/>
      <c r="V52" s="25"/>
      <c r="W52" s="23"/>
      <c r="X52" s="160"/>
      <c r="Y52" s="16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76">
        <v>50</v>
      </c>
      <c r="C53" s="173"/>
      <c r="D53" s="74"/>
      <c r="E53" s="140">
        <f t="shared" si="1"/>
      </c>
      <c r="F53" s="77"/>
      <c r="G53" s="77">
        <f t="shared" si="0"/>
      </c>
      <c r="H53" s="78"/>
      <c r="I53" s="118"/>
      <c r="J53" s="77"/>
      <c r="K53" s="111"/>
      <c r="V53" s="25"/>
      <c r="W53" s="23"/>
      <c r="X53" s="160"/>
      <c r="Y53" s="1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75">
        <v>51</v>
      </c>
      <c r="C54" s="174"/>
      <c r="D54" s="73"/>
      <c r="E54" s="139">
        <f t="shared" si="1"/>
      </c>
      <c r="F54" s="75"/>
      <c r="G54" s="75">
        <f t="shared" si="0"/>
      </c>
      <c r="H54" s="76"/>
      <c r="I54" s="72"/>
      <c r="J54" s="75"/>
      <c r="K54" s="112"/>
      <c r="V54" s="25"/>
      <c r="W54" s="23"/>
      <c r="X54" s="161"/>
      <c r="Y54" s="165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76">
        <v>52</v>
      </c>
      <c r="C55" s="173"/>
      <c r="D55" s="74"/>
      <c r="E55" s="140">
        <f t="shared" si="1"/>
      </c>
      <c r="F55" s="77"/>
      <c r="G55" s="77">
        <f t="shared" si="0"/>
      </c>
      <c r="H55" s="78"/>
      <c r="I55" s="118"/>
      <c r="J55" s="77"/>
      <c r="K55" s="111"/>
      <c r="V55" s="25"/>
      <c r="W55" s="23"/>
      <c r="X55" s="25"/>
    </row>
    <row r="56" spans="2:24" ht="20.25" customHeight="1">
      <c r="B56" s="170">
        <v>53</v>
      </c>
      <c r="C56" s="174"/>
      <c r="D56" s="73"/>
      <c r="E56" s="139">
        <f t="shared" si="1"/>
      </c>
      <c r="F56" s="75"/>
      <c r="G56" s="75">
        <f t="shared" si="0"/>
      </c>
      <c r="H56" s="76"/>
      <c r="I56" s="72"/>
      <c r="J56" s="75"/>
      <c r="K56" s="112"/>
      <c r="V56" s="25"/>
      <c r="W56" s="23"/>
      <c r="X56" s="25"/>
    </row>
    <row r="57" spans="2:24" ht="20.25" customHeight="1" thickBot="1">
      <c r="B57" s="171">
        <v>54</v>
      </c>
      <c r="C57" s="173"/>
      <c r="D57" s="74"/>
      <c r="E57" s="140">
        <f t="shared" si="1"/>
      </c>
      <c r="F57" s="77"/>
      <c r="G57" s="77">
        <f t="shared" si="0"/>
      </c>
      <c r="H57" s="78"/>
      <c r="I57" s="118"/>
      <c r="J57" s="77"/>
      <c r="K57" s="111"/>
      <c r="V57" s="25"/>
      <c r="W57" s="23"/>
      <c r="X57" s="25"/>
    </row>
    <row r="58" spans="2:27" ht="20.25" customHeight="1" thickBot="1">
      <c r="B58" s="170">
        <v>55</v>
      </c>
      <c r="C58" s="174"/>
      <c r="D58" s="73"/>
      <c r="E58" s="139">
        <f t="shared" si="1"/>
      </c>
      <c r="F58" s="75"/>
      <c r="G58" s="75">
        <f t="shared" si="0"/>
      </c>
      <c r="H58" s="76"/>
      <c r="I58" s="72"/>
      <c r="J58" s="75"/>
      <c r="K58" s="112"/>
      <c r="V58" s="25"/>
      <c r="W58" s="23"/>
      <c r="X58" s="253" t="s">
        <v>62</v>
      </c>
      <c r="Y58" s="254"/>
      <c r="Z58" s="196" t="s">
        <v>59</v>
      </c>
      <c r="AA58" s="196" t="s">
        <v>63</v>
      </c>
    </row>
    <row r="59" spans="2:27" ht="20.25" customHeight="1">
      <c r="B59" s="171">
        <v>56</v>
      </c>
      <c r="C59" s="173"/>
      <c r="D59" s="74"/>
      <c r="E59" s="140">
        <f t="shared" si="1"/>
      </c>
      <c r="F59" s="77"/>
      <c r="G59" s="77">
        <f t="shared" si="0"/>
      </c>
      <c r="H59" s="78"/>
      <c r="I59" s="118"/>
      <c r="J59" s="77"/>
      <c r="K59" s="111"/>
      <c r="V59" s="25"/>
      <c r="W59" s="23"/>
      <c r="X59" s="195" t="s">
        <v>110</v>
      </c>
      <c r="Y59" s="197" t="s">
        <v>111</v>
      </c>
      <c r="Z59" s="197">
        <v>500</v>
      </c>
      <c r="AA59" s="197" t="s">
        <v>112</v>
      </c>
    </row>
    <row r="60" spans="2:27" ht="20.25" customHeight="1">
      <c r="B60" s="170">
        <v>57</v>
      </c>
      <c r="C60" s="174"/>
      <c r="D60" s="73"/>
      <c r="E60" s="139">
        <f t="shared" si="1"/>
      </c>
      <c r="F60" s="75"/>
      <c r="G60" s="75">
        <f t="shared" si="0"/>
      </c>
      <c r="H60" s="76"/>
      <c r="I60" s="72"/>
      <c r="J60" s="75"/>
      <c r="K60" s="112"/>
      <c r="V60" s="25"/>
      <c r="W60" s="23"/>
      <c r="X60" s="192" t="s">
        <v>113</v>
      </c>
      <c r="Y60" s="198" t="s">
        <v>114</v>
      </c>
      <c r="Z60" s="198">
        <v>500</v>
      </c>
      <c r="AA60" s="198" t="s">
        <v>115</v>
      </c>
    </row>
    <row r="61" spans="2:27" ht="20.25" customHeight="1">
      <c r="B61" s="171">
        <v>58</v>
      </c>
      <c r="C61" s="173"/>
      <c r="D61" s="74"/>
      <c r="E61" s="140">
        <f t="shared" si="1"/>
      </c>
      <c r="F61" s="77"/>
      <c r="G61" s="77">
        <f t="shared" si="0"/>
      </c>
      <c r="H61" s="78"/>
      <c r="I61" s="118"/>
      <c r="J61" s="77"/>
      <c r="K61" s="111"/>
      <c r="V61" s="25"/>
      <c r="W61" s="23"/>
      <c r="X61" s="192"/>
      <c r="Y61" s="198"/>
      <c r="Z61" s="198"/>
      <c r="AA61" s="198"/>
    </row>
    <row r="62" spans="2:27" ht="20.25" customHeight="1" thickBot="1">
      <c r="B62" s="170">
        <v>59</v>
      </c>
      <c r="C62" s="174"/>
      <c r="D62" s="73"/>
      <c r="E62" s="139">
        <f t="shared" si="1"/>
      </c>
      <c r="F62" s="75"/>
      <c r="G62" s="75">
        <f t="shared" si="0"/>
      </c>
      <c r="H62" s="76"/>
      <c r="I62" s="72"/>
      <c r="J62" s="75"/>
      <c r="K62" s="112"/>
      <c r="V62" s="25"/>
      <c r="W62" s="23"/>
      <c r="X62" s="193"/>
      <c r="Y62" s="199"/>
      <c r="Z62" s="199"/>
      <c r="AA62" s="199"/>
    </row>
    <row r="63" spans="2:24" ht="20.25" customHeight="1">
      <c r="B63" s="171">
        <v>60</v>
      </c>
      <c r="C63" s="173"/>
      <c r="D63" s="74"/>
      <c r="E63" s="140">
        <f t="shared" si="1"/>
      </c>
      <c r="F63" s="77"/>
      <c r="G63" s="77">
        <f t="shared" si="0"/>
      </c>
      <c r="H63" s="78"/>
      <c r="I63" s="118"/>
      <c r="J63" s="77"/>
      <c r="K63" s="111"/>
      <c r="V63" s="25"/>
      <c r="W63" s="23"/>
      <c r="X63" s="25"/>
    </row>
    <row r="64" spans="2:24" ht="20.25" customHeight="1">
      <c r="B64" s="170">
        <v>61</v>
      </c>
      <c r="C64" s="75"/>
      <c r="D64" s="73"/>
      <c r="E64" s="139">
        <f t="shared" si="1"/>
      </c>
      <c r="F64" s="75"/>
      <c r="G64" s="75">
        <f t="shared" si="0"/>
      </c>
      <c r="H64" s="76"/>
      <c r="I64" s="72"/>
      <c r="J64" s="75"/>
      <c r="K64" s="112"/>
      <c r="V64" s="25"/>
      <c r="W64" s="23"/>
      <c r="X64" s="25"/>
    </row>
    <row r="65" spans="2:24" ht="20.25" customHeight="1">
      <c r="B65" s="115">
        <v>62</v>
      </c>
      <c r="C65" s="77"/>
      <c r="D65" s="74"/>
      <c r="E65" s="140">
        <f t="shared" si="1"/>
      </c>
      <c r="F65" s="77"/>
      <c r="G65" s="77">
        <f t="shared" si="0"/>
      </c>
      <c r="H65" s="78"/>
      <c r="I65" s="118"/>
      <c r="J65" s="77"/>
      <c r="K65" s="111"/>
      <c r="V65" s="25"/>
      <c r="W65" s="23"/>
      <c r="X65" s="25"/>
    </row>
    <row r="66" spans="2:24" ht="20.25" customHeight="1">
      <c r="B66" s="116">
        <v>63</v>
      </c>
      <c r="C66" s="75"/>
      <c r="D66" s="73"/>
      <c r="E66" s="139">
        <f t="shared" si="1"/>
      </c>
      <c r="F66" s="75"/>
      <c r="G66" s="75">
        <f t="shared" si="0"/>
      </c>
      <c r="H66" s="76"/>
      <c r="I66" s="72"/>
      <c r="J66" s="75"/>
      <c r="K66" s="112"/>
      <c r="V66" s="25"/>
      <c r="W66" s="23"/>
      <c r="X66" s="25"/>
    </row>
    <row r="67" spans="2:24" ht="20.25" customHeight="1">
      <c r="B67" s="115">
        <v>64</v>
      </c>
      <c r="C67" s="77"/>
      <c r="D67" s="74"/>
      <c r="E67" s="140">
        <f t="shared" si="1"/>
      </c>
      <c r="F67" s="77"/>
      <c r="G67" s="77">
        <f t="shared" si="0"/>
      </c>
      <c r="H67" s="78"/>
      <c r="I67" s="118"/>
      <c r="J67" s="77"/>
      <c r="K67" s="111"/>
      <c r="V67" s="25"/>
      <c r="W67" s="23"/>
      <c r="X67" s="25"/>
    </row>
    <row r="68" spans="2:24" ht="20.25" customHeight="1">
      <c r="B68" s="116">
        <v>65</v>
      </c>
      <c r="C68" s="75"/>
      <c r="D68" s="73"/>
      <c r="E68" s="139">
        <f t="shared" si="1"/>
      </c>
      <c r="F68" s="75"/>
      <c r="G68" s="75">
        <f aca="true" t="shared" si="2" ref="G68:G131">PHONETIC(F68)</f>
      </c>
      <c r="H68" s="76"/>
      <c r="I68" s="72"/>
      <c r="J68" s="75"/>
      <c r="K68" s="112"/>
      <c r="V68" s="25"/>
      <c r="W68" s="23"/>
      <c r="X68" s="25"/>
    </row>
    <row r="69" spans="2:24" ht="20.25" customHeight="1">
      <c r="B69" s="115">
        <v>66</v>
      </c>
      <c r="C69" s="77"/>
      <c r="D69" s="74"/>
      <c r="E69" s="140">
        <f aca="true" t="shared" si="3" ref="E69:E132">IF(OR($C69="",$J69=""),"",IF(COUNTIF($C69,$X$60)&gt;0,$Z$60,IF($J69=$X$61,$Z$61,$Z$59)))</f>
      </c>
      <c r="F69" s="77"/>
      <c r="G69" s="77">
        <f t="shared" si="2"/>
      </c>
      <c r="H69" s="78"/>
      <c r="I69" s="118"/>
      <c r="J69" s="77"/>
      <c r="K69" s="111"/>
      <c r="V69" s="25"/>
      <c r="W69" s="23"/>
      <c r="X69" s="25"/>
    </row>
    <row r="70" spans="2:24" ht="20.25" customHeight="1">
      <c r="B70" s="116">
        <v>67</v>
      </c>
      <c r="C70" s="75"/>
      <c r="D70" s="73"/>
      <c r="E70" s="139">
        <f t="shared" si="3"/>
      </c>
      <c r="F70" s="75"/>
      <c r="G70" s="75">
        <f t="shared" si="2"/>
      </c>
      <c r="H70" s="76"/>
      <c r="I70" s="72"/>
      <c r="J70" s="75"/>
      <c r="K70" s="112"/>
      <c r="V70" s="25"/>
      <c r="W70" s="23"/>
      <c r="X70" s="25"/>
    </row>
    <row r="71" spans="2:24" ht="20.25" customHeight="1">
      <c r="B71" s="115">
        <v>68</v>
      </c>
      <c r="C71" s="77"/>
      <c r="D71" s="74"/>
      <c r="E71" s="140">
        <f t="shared" si="3"/>
      </c>
      <c r="F71" s="77"/>
      <c r="G71" s="77">
        <f t="shared" si="2"/>
      </c>
      <c r="H71" s="78"/>
      <c r="I71" s="118"/>
      <c r="J71" s="77"/>
      <c r="K71" s="111"/>
      <c r="V71" s="25"/>
      <c r="W71" s="23"/>
      <c r="X71" s="25"/>
    </row>
    <row r="72" spans="2:24" ht="20.25" customHeight="1">
      <c r="B72" s="116">
        <v>69</v>
      </c>
      <c r="C72" s="75"/>
      <c r="D72" s="73"/>
      <c r="E72" s="139">
        <f t="shared" si="3"/>
      </c>
      <c r="F72" s="75"/>
      <c r="G72" s="75">
        <f t="shared" si="2"/>
      </c>
      <c r="H72" s="76"/>
      <c r="I72" s="72"/>
      <c r="J72" s="75"/>
      <c r="K72" s="112"/>
      <c r="V72" s="25"/>
      <c r="W72" s="23"/>
      <c r="X72" s="25"/>
    </row>
    <row r="73" spans="2:24" ht="20.25" customHeight="1">
      <c r="B73" s="115">
        <v>70</v>
      </c>
      <c r="C73" s="77"/>
      <c r="D73" s="74"/>
      <c r="E73" s="140">
        <f t="shared" si="3"/>
      </c>
      <c r="F73" s="77"/>
      <c r="G73" s="77">
        <f t="shared" si="2"/>
      </c>
      <c r="H73" s="78"/>
      <c r="I73" s="118"/>
      <c r="J73" s="77"/>
      <c r="K73" s="111"/>
      <c r="V73" s="25"/>
      <c r="W73" s="23"/>
      <c r="X73" s="25"/>
    </row>
    <row r="74" spans="2:24" ht="20.25" customHeight="1">
      <c r="B74" s="116">
        <v>71</v>
      </c>
      <c r="C74" s="75"/>
      <c r="D74" s="73"/>
      <c r="E74" s="139">
        <f t="shared" si="3"/>
      </c>
      <c r="F74" s="75"/>
      <c r="G74" s="75">
        <f t="shared" si="2"/>
      </c>
      <c r="H74" s="76"/>
      <c r="I74" s="72"/>
      <c r="J74" s="75"/>
      <c r="K74" s="112"/>
      <c r="V74" s="25"/>
      <c r="W74" s="23"/>
      <c r="X74" s="25"/>
    </row>
    <row r="75" spans="2:24" ht="20.25" customHeight="1">
      <c r="B75" s="115">
        <v>72</v>
      </c>
      <c r="C75" s="77"/>
      <c r="D75" s="74"/>
      <c r="E75" s="140">
        <f t="shared" si="3"/>
      </c>
      <c r="F75" s="77"/>
      <c r="G75" s="77">
        <f t="shared" si="2"/>
      </c>
      <c r="H75" s="78"/>
      <c r="I75" s="118"/>
      <c r="J75" s="77"/>
      <c r="K75" s="111"/>
      <c r="V75" s="25"/>
      <c r="W75" s="23"/>
      <c r="X75" s="25"/>
    </row>
    <row r="76" spans="2:24" ht="20.25" customHeight="1">
      <c r="B76" s="116">
        <v>73</v>
      </c>
      <c r="C76" s="75"/>
      <c r="D76" s="73"/>
      <c r="E76" s="139">
        <f t="shared" si="3"/>
      </c>
      <c r="F76" s="75"/>
      <c r="G76" s="75">
        <f t="shared" si="2"/>
      </c>
      <c r="H76" s="76"/>
      <c r="I76" s="72"/>
      <c r="J76" s="75"/>
      <c r="K76" s="112"/>
      <c r="V76" s="25"/>
      <c r="W76" s="23"/>
      <c r="X76" s="25"/>
    </row>
    <row r="77" spans="2:24" ht="20.25" customHeight="1">
      <c r="B77" s="115">
        <v>74</v>
      </c>
      <c r="C77" s="77"/>
      <c r="D77" s="74"/>
      <c r="E77" s="140">
        <f t="shared" si="3"/>
      </c>
      <c r="F77" s="77"/>
      <c r="G77" s="77">
        <f t="shared" si="2"/>
      </c>
      <c r="H77" s="78"/>
      <c r="I77" s="118"/>
      <c r="J77" s="77"/>
      <c r="K77" s="111"/>
      <c r="V77" s="25"/>
      <c r="W77" s="23"/>
      <c r="X77" s="25"/>
    </row>
    <row r="78" spans="2:24" ht="20.25" customHeight="1">
      <c r="B78" s="116">
        <v>75</v>
      </c>
      <c r="C78" s="75"/>
      <c r="D78" s="73"/>
      <c r="E78" s="139">
        <f t="shared" si="3"/>
      </c>
      <c r="F78" s="75"/>
      <c r="G78" s="75">
        <f t="shared" si="2"/>
      </c>
      <c r="H78" s="76"/>
      <c r="I78" s="72"/>
      <c r="J78" s="75"/>
      <c r="K78" s="112"/>
      <c r="V78" s="25"/>
      <c r="W78" s="23"/>
      <c r="X78" s="25"/>
    </row>
    <row r="79" spans="2:24" ht="20.25" customHeight="1">
      <c r="B79" s="115">
        <v>76</v>
      </c>
      <c r="C79" s="77"/>
      <c r="D79" s="74"/>
      <c r="E79" s="140">
        <f t="shared" si="3"/>
      </c>
      <c r="F79" s="77"/>
      <c r="G79" s="77">
        <f t="shared" si="2"/>
      </c>
      <c r="H79" s="78"/>
      <c r="I79" s="118"/>
      <c r="J79" s="77"/>
      <c r="K79" s="111"/>
      <c r="V79" s="25"/>
      <c r="W79" s="23"/>
      <c r="X79" s="25"/>
    </row>
    <row r="80" spans="2:24" ht="20.25" customHeight="1">
      <c r="B80" s="116">
        <v>77</v>
      </c>
      <c r="C80" s="75"/>
      <c r="D80" s="73"/>
      <c r="E80" s="139">
        <f t="shared" si="3"/>
      </c>
      <c r="F80" s="75"/>
      <c r="G80" s="75">
        <f t="shared" si="2"/>
      </c>
      <c r="H80" s="76"/>
      <c r="I80" s="72"/>
      <c r="J80" s="75"/>
      <c r="K80" s="112"/>
      <c r="V80" s="25"/>
      <c r="W80" s="23"/>
      <c r="X80" s="25"/>
    </row>
    <row r="81" spans="2:24" ht="20.25" customHeight="1">
      <c r="B81" s="115">
        <v>78</v>
      </c>
      <c r="C81" s="77"/>
      <c r="D81" s="74"/>
      <c r="E81" s="140">
        <f t="shared" si="3"/>
      </c>
      <c r="F81" s="77"/>
      <c r="G81" s="77">
        <f t="shared" si="2"/>
      </c>
      <c r="H81" s="78"/>
      <c r="I81" s="118"/>
      <c r="J81" s="77"/>
      <c r="K81" s="111"/>
      <c r="V81" s="25"/>
      <c r="W81" s="23"/>
      <c r="X81" s="25"/>
    </row>
    <row r="82" spans="2:24" ht="20.25" customHeight="1">
      <c r="B82" s="116">
        <v>79</v>
      </c>
      <c r="C82" s="75"/>
      <c r="D82" s="73"/>
      <c r="E82" s="139">
        <f t="shared" si="3"/>
      </c>
      <c r="F82" s="75"/>
      <c r="G82" s="75">
        <f t="shared" si="2"/>
      </c>
      <c r="H82" s="76"/>
      <c r="I82" s="72"/>
      <c r="J82" s="75"/>
      <c r="K82" s="112"/>
      <c r="V82" s="25"/>
      <c r="W82" s="23"/>
      <c r="X82" s="25"/>
    </row>
    <row r="83" spans="2:24" ht="20.25" customHeight="1">
      <c r="B83" s="115">
        <v>80</v>
      </c>
      <c r="C83" s="77"/>
      <c r="D83" s="74"/>
      <c r="E83" s="140">
        <f t="shared" si="3"/>
      </c>
      <c r="F83" s="77"/>
      <c r="G83" s="77">
        <f t="shared" si="2"/>
      </c>
      <c r="H83" s="78"/>
      <c r="I83" s="118"/>
      <c r="J83" s="77"/>
      <c r="K83" s="111"/>
      <c r="V83" s="25"/>
      <c r="W83" s="23"/>
      <c r="X83" s="25"/>
    </row>
    <row r="84" spans="2:24" ht="20.25" customHeight="1">
      <c r="B84" s="116">
        <v>81</v>
      </c>
      <c r="C84" s="75"/>
      <c r="D84" s="73"/>
      <c r="E84" s="139">
        <f t="shared" si="3"/>
      </c>
      <c r="F84" s="75"/>
      <c r="G84" s="75">
        <f t="shared" si="2"/>
      </c>
      <c r="H84" s="76"/>
      <c r="I84" s="72"/>
      <c r="J84" s="75"/>
      <c r="K84" s="112"/>
      <c r="V84" s="25"/>
      <c r="W84" s="23"/>
      <c r="X84" s="25"/>
    </row>
    <row r="85" spans="2:24" ht="20.25" customHeight="1">
      <c r="B85" s="115">
        <v>82</v>
      </c>
      <c r="C85" s="77"/>
      <c r="D85" s="74"/>
      <c r="E85" s="140">
        <f t="shared" si="3"/>
      </c>
      <c r="F85" s="77"/>
      <c r="G85" s="77">
        <f t="shared" si="2"/>
      </c>
      <c r="H85" s="78"/>
      <c r="I85" s="118"/>
      <c r="J85" s="77"/>
      <c r="K85" s="111"/>
      <c r="V85" s="25"/>
      <c r="W85" s="23"/>
      <c r="X85" s="25"/>
    </row>
    <row r="86" spans="2:24" ht="20.25" customHeight="1">
      <c r="B86" s="116">
        <v>83</v>
      </c>
      <c r="C86" s="75"/>
      <c r="D86" s="73"/>
      <c r="E86" s="139">
        <f t="shared" si="3"/>
      </c>
      <c r="F86" s="75"/>
      <c r="G86" s="75">
        <f t="shared" si="2"/>
      </c>
      <c r="H86" s="76"/>
      <c r="I86" s="72"/>
      <c r="J86" s="75"/>
      <c r="K86" s="112"/>
      <c r="V86" s="25"/>
      <c r="W86" s="23"/>
      <c r="X86" s="25"/>
    </row>
    <row r="87" spans="2:24" ht="20.25" customHeight="1">
      <c r="B87" s="115">
        <v>84</v>
      </c>
      <c r="C87" s="77"/>
      <c r="D87" s="74"/>
      <c r="E87" s="140">
        <f t="shared" si="3"/>
      </c>
      <c r="F87" s="77"/>
      <c r="G87" s="77">
        <f t="shared" si="2"/>
      </c>
      <c r="H87" s="78"/>
      <c r="I87" s="118"/>
      <c r="J87" s="77"/>
      <c r="K87" s="111"/>
      <c r="V87" s="25"/>
      <c r="W87" s="23"/>
      <c r="X87" s="25"/>
    </row>
    <row r="88" spans="2:24" ht="20.25" customHeight="1">
      <c r="B88" s="116">
        <v>85</v>
      </c>
      <c r="C88" s="75"/>
      <c r="D88" s="73"/>
      <c r="E88" s="139">
        <f t="shared" si="3"/>
      </c>
      <c r="F88" s="75"/>
      <c r="G88" s="75">
        <f t="shared" si="2"/>
      </c>
      <c r="H88" s="76"/>
      <c r="I88" s="72"/>
      <c r="J88" s="75"/>
      <c r="K88" s="112"/>
      <c r="V88" s="25"/>
      <c r="W88" s="23"/>
      <c r="X88" s="25"/>
    </row>
    <row r="89" spans="2:24" ht="20.25" customHeight="1">
      <c r="B89" s="115">
        <v>86</v>
      </c>
      <c r="C89" s="77"/>
      <c r="D89" s="74"/>
      <c r="E89" s="140">
        <f t="shared" si="3"/>
      </c>
      <c r="F89" s="77"/>
      <c r="G89" s="77">
        <f t="shared" si="2"/>
      </c>
      <c r="H89" s="78"/>
      <c r="I89" s="118"/>
      <c r="J89" s="77"/>
      <c r="K89" s="111"/>
      <c r="V89" s="25"/>
      <c r="W89" s="23"/>
      <c r="X89" s="25"/>
    </row>
    <row r="90" spans="2:24" ht="20.25" customHeight="1">
      <c r="B90" s="116">
        <v>87</v>
      </c>
      <c r="C90" s="75"/>
      <c r="D90" s="73"/>
      <c r="E90" s="139">
        <f t="shared" si="3"/>
      </c>
      <c r="F90" s="75"/>
      <c r="G90" s="75">
        <f t="shared" si="2"/>
      </c>
      <c r="H90" s="76"/>
      <c r="I90" s="72"/>
      <c r="J90" s="75"/>
      <c r="K90" s="112"/>
      <c r="V90" s="25"/>
      <c r="W90" s="23"/>
      <c r="X90" s="25"/>
    </row>
    <row r="91" spans="2:24" ht="20.25" customHeight="1">
      <c r="B91" s="115">
        <v>88</v>
      </c>
      <c r="C91" s="77"/>
      <c r="D91" s="74"/>
      <c r="E91" s="140">
        <f t="shared" si="3"/>
      </c>
      <c r="F91" s="77"/>
      <c r="G91" s="77">
        <f t="shared" si="2"/>
      </c>
      <c r="H91" s="78"/>
      <c r="I91" s="118"/>
      <c r="J91" s="77"/>
      <c r="K91" s="111"/>
      <c r="V91" s="25"/>
      <c r="W91" s="23"/>
      <c r="X91" s="25"/>
    </row>
    <row r="92" spans="2:24" ht="20.25" customHeight="1">
      <c r="B92" s="116">
        <v>89</v>
      </c>
      <c r="C92" s="75"/>
      <c r="D92" s="73"/>
      <c r="E92" s="139">
        <f t="shared" si="3"/>
      </c>
      <c r="F92" s="75"/>
      <c r="G92" s="75">
        <f t="shared" si="2"/>
      </c>
      <c r="H92" s="76"/>
      <c r="I92" s="72"/>
      <c r="J92" s="75"/>
      <c r="K92" s="112"/>
      <c r="V92" s="25"/>
      <c r="W92" s="23"/>
      <c r="X92" s="25"/>
    </row>
    <row r="93" spans="2:24" ht="20.25" customHeight="1">
      <c r="B93" s="115">
        <v>90</v>
      </c>
      <c r="C93" s="77"/>
      <c r="D93" s="74"/>
      <c r="E93" s="140">
        <f t="shared" si="3"/>
      </c>
      <c r="F93" s="77"/>
      <c r="G93" s="77">
        <f t="shared" si="2"/>
      </c>
      <c r="H93" s="78"/>
      <c r="I93" s="118"/>
      <c r="J93" s="77"/>
      <c r="K93" s="111"/>
      <c r="V93" s="25"/>
      <c r="W93" s="23"/>
      <c r="X93" s="25"/>
    </row>
    <row r="94" spans="2:24" ht="20.25" customHeight="1">
      <c r="B94" s="116">
        <v>91</v>
      </c>
      <c r="C94" s="75"/>
      <c r="D94" s="73"/>
      <c r="E94" s="139">
        <f t="shared" si="3"/>
      </c>
      <c r="F94" s="75"/>
      <c r="G94" s="75">
        <f t="shared" si="2"/>
      </c>
      <c r="H94" s="76"/>
      <c r="I94" s="72"/>
      <c r="J94" s="75"/>
      <c r="K94" s="112"/>
      <c r="V94" s="25"/>
      <c r="W94" s="23"/>
      <c r="X94" s="25"/>
    </row>
    <row r="95" spans="2:24" ht="20.25" customHeight="1">
      <c r="B95" s="115">
        <v>92</v>
      </c>
      <c r="C95" s="77"/>
      <c r="D95" s="74"/>
      <c r="E95" s="140">
        <f t="shared" si="3"/>
      </c>
      <c r="F95" s="77"/>
      <c r="G95" s="77">
        <f t="shared" si="2"/>
      </c>
      <c r="H95" s="78"/>
      <c r="I95" s="118"/>
      <c r="J95" s="77"/>
      <c r="K95" s="111"/>
      <c r="V95" s="25"/>
      <c r="W95" s="23"/>
      <c r="X95" s="25"/>
    </row>
    <row r="96" spans="2:24" ht="20.25" customHeight="1">
      <c r="B96" s="116">
        <v>93</v>
      </c>
      <c r="C96" s="75"/>
      <c r="D96" s="73"/>
      <c r="E96" s="139">
        <f t="shared" si="3"/>
      </c>
      <c r="F96" s="75"/>
      <c r="G96" s="75">
        <f t="shared" si="2"/>
      </c>
      <c r="H96" s="76"/>
      <c r="I96" s="72"/>
      <c r="J96" s="75"/>
      <c r="K96" s="112"/>
      <c r="V96" s="25"/>
      <c r="W96" s="23"/>
      <c r="X96" s="25"/>
    </row>
    <row r="97" spans="2:24" ht="20.25" customHeight="1">
      <c r="B97" s="115">
        <v>94</v>
      </c>
      <c r="C97" s="77"/>
      <c r="D97" s="74"/>
      <c r="E97" s="140">
        <f t="shared" si="3"/>
      </c>
      <c r="F97" s="77"/>
      <c r="G97" s="77">
        <f t="shared" si="2"/>
      </c>
      <c r="H97" s="78"/>
      <c r="I97" s="118"/>
      <c r="J97" s="77"/>
      <c r="K97" s="111"/>
      <c r="V97" s="25"/>
      <c r="W97" s="23"/>
      <c r="X97" s="25"/>
    </row>
    <row r="98" spans="2:24" ht="20.25" customHeight="1">
      <c r="B98" s="116">
        <v>95</v>
      </c>
      <c r="C98" s="75"/>
      <c r="D98" s="73"/>
      <c r="E98" s="139">
        <f t="shared" si="3"/>
      </c>
      <c r="F98" s="75"/>
      <c r="G98" s="75">
        <f t="shared" si="2"/>
      </c>
      <c r="H98" s="76"/>
      <c r="I98" s="72"/>
      <c r="J98" s="75"/>
      <c r="K98" s="112"/>
      <c r="V98" s="25"/>
      <c r="W98" s="23"/>
      <c r="X98" s="25"/>
    </row>
    <row r="99" spans="2:24" ht="20.25" customHeight="1">
      <c r="B99" s="115">
        <v>96</v>
      </c>
      <c r="C99" s="77"/>
      <c r="D99" s="74"/>
      <c r="E99" s="140">
        <f t="shared" si="3"/>
      </c>
      <c r="F99" s="77"/>
      <c r="G99" s="77">
        <f t="shared" si="2"/>
      </c>
      <c r="H99" s="78"/>
      <c r="I99" s="118"/>
      <c r="J99" s="77"/>
      <c r="K99" s="111"/>
      <c r="V99" s="25"/>
      <c r="W99" s="23"/>
      <c r="X99" s="25"/>
    </row>
    <row r="100" spans="2:24" ht="20.25" customHeight="1">
      <c r="B100" s="116">
        <v>97</v>
      </c>
      <c r="C100" s="75"/>
      <c r="D100" s="73"/>
      <c r="E100" s="139">
        <f t="shared" si="3"/>
      </c>
      <c r="F100" s="75"/>
      <c r="G100" s="75">
        <f t="shared" si="2"/>
      </c>
      <c r="H100" s="76"/>
      <c r="I100" s="72"/>
      <c r="J100" s="75"/>
      <c r="K100" s="112"/>
      <c r="V100" s="25"/>
      <c r="W100" s="23"/>
      <c r="X100" s="25"/>
    </row>
    <row r="101" spans="2:24" ht="20.25" customHeight="1">
      <c r="B101" s="115">
        <v>98</v>
      </c>
      <c r="C101" s="77"/>
      <c r="D101" s="74"/>
      <c r="E101" s="140">
        <f t="shared" si="3"/>
      </c>
      <c r="F101" s="77"/>
      <c r="G101" s="77">
        <f t="shared" si="2"/>
      </c>
      <c r="H101" s="78"/>
      <c r="I101" s="118"/>
      <c r="J101" s="77"/>
      <c r="K101" s="111"/>
      <c r="V101" s="25"/>
      <c r="W101" s="23"/>
      <c r="X101" s="25"/>
    </row>
    <row r="102" spans="2:24" ht="20.25" customHeight="1">
      <c r="B102" s="116">
        <v>99</v>
      </c>
      <c r="C102" s="75"/>
      <c r="D102" s="73"/>
      <c r="E102" s="139">
        <f t="shared" si="3"/>
      </c>
      <c r="F102" s="75"/>
      <c r="G102" s="75">
        <f t="shared" si="2"/>
      </c>
      <c r="H102" s="76"/>
      <c r="I102" s="72"/>
      <c r="J102" s="75"/>
      <c r="K102" s="112"/>
      <c r="V102" s="25"/>
      <c r="W102" s="23"/>
      <c r="X102" s="25"/>
    </row>
    <row r="103" spans="2:24" ht="20.25" customHeight="1">
      <c r="B103" s="115">
        <v>100</v>
      </c>
      <c r="C103" s="77"/>
      <c r="D103" s="74"/>
      <c r="E103" s="140">
        <f t="shared" si="3"/>
      </c>
      <c r="F103" s="77"/>
      <c r="G103" s="77">
        <f t="shared" si="2"/>
      </c>
      <c r="H103" s="78"/>
      <c r="I103" s="118"/>
      <c r="J103" s="77"/>
      <c r="K103" s="111"/>
      <c r="V103" s="25"/>
      <c r="W103" s="23"/>
      <c r="X103" s="25"/>
    </row>
    <row r="104" spans="2:24" ht="20.25" customHeight="1">
      <c r="B104" s="116">
        <v>101</v>
      </c>
      <c r="C104" s="75"/>
      <c r="D104" s="73"/>
      <c r="E104" s="139">
        <f t="shared" si="3"/>
      </c>
      <c r="F104" s="75"/>
      <c r="G104" s="75">
        <f t="shared" si="2"/>
      </c>
      <c r="H104" s="76"/>
      <c r="I104" s="72"/>
      <c r="J104" s="75"/>
      <c r="K104" s="112"/>
      <c r="V104" s="25"/>
      <c r="W104" s="23"/>
      <c r="X104" s="25"/>
    </row>
    <row r="105" spans="2:24" ht="20.25" customHeight="1">
      <c r="B105" s="115">
        <v>102</v>
      </c>
      <c r="C105" s="77"/>
      <c r="D105" s="74"/>
      <c r="E105" s="140">
        <f t="shared" si="3"/>
      </c>
      <c r="F105" s="77"/>
      <c r="G105" s="77">
        <f t="shared" si="2"/>
      </c>
      <c r="H105" s="78"/>
      <c r="I105" s="118"/>
      <c r="J105" s="77"/>
      <c r="K105" s="111"/>
      <c r="V105" s="25"/>
      <c r="W105" s="23"/>
      <c r="X105" s="25"/>
    </row>
    <row r="106" spans="2:24" ht="20.25" customHeight="1">
      <c r="B106" s="116">
        <v>103</v>
      </c>
      <c r="C106" s="75"/>
      <c r="D106" s="73"/>
      <c r="E106" s="139">
        <f t="shared" si="3"/>
      </c>
      <c r="F106" s="75"/>
      <c r="G106" s="75">
        <f t="shared" si="2"/>
      </c>
      <c r="H106" s="76"/>
      <c r="I106" s="72"/>
      <c r="J106" s="75"/>
      <c r="K106" s="112"/>
      <c r="V106" s="25"/>
      <c r="W106" s="23"/>
      <c r="X106" s="25"/>
    </row>
    <row r="107" spans="2:24" ht="20.25" customHeight="1">
      <c r="B107" s="115">
        <v>104</v>
      </c>
      <c r="C107" s="77"/>
      <c r="D107" s="74"/>
      <c r="E107" s="140">
        <f t="shared" si="3"/>
      </c>
      <c r="F107" s="77"/>
      <c r="G107" s="77">
        <f t="shared" si="2"/>
      </c>
      <c r="H107" s="78"/>
      <c r="I107" s="118"/>
      <c r="J107" s="77"/>
      <c r="K107" s="111"/>
      <c r="V107" s="25"/>
      <c r="W107" s="23"/>
      <c r="X107" s="25"/>
    </row>
    <row r="108" spans="2:24" ht="20.25" customHeight="1">
      <c r="B108" s="116">
        <v>105</v>
      </c>
      <c r="C108" s="75"/>
      <c r="D108" s="73"/>
      <c r="E108" s="139">
        <f t="shared" si="3"/>
      </c>
      <c r="F108" s="75"/>
      <c r="G108" s="75">
        <f t="shared" si="2"/>
      </c>
      <c r="H108" s="76"/>
      <c r="I108" s="72"/>
      <c r="J108" s="75"/>
      <c r="K108" s="112"/>
      <c r="V108" s="25"/>
      <c r="W108" s="23"/>
      <c r="X108" s="25"/>
    </row>
    <row r="109" spans="2:24" ht="20.25" customHeight="1">
      <c r="B109" s="115">
        <v>106</v>
      </c>
      <c r="C109" s="77"/>
      <c r="D109" s="74"/>
      <c r="E109" s="140">
        <f t="shared" si="3"/>
      </c>
      <c r="F109" s="77"/>
      <c r="G109" s="77">
        <f t="shared" si="2"/>
      </c>
      <c r="H109" s="78"/>
      <c r="I109" s="118"/>
      <c r="J109" s="77"/>
      <c r="K109" s="111"/>
      <c r="V109" s="25"/>
      <c r="W109" s="23"/>
      <c r="X109" s="25"/>
    </row>
    <row r="110" spans="2:24" ht="20.25" customHeight="1">
      <c r="B110" s="116">
        <v>107</v>
      </c>
      <c r="C110" s="75"/>
      <c r="D110" s="73"/>
      <c r="E110" s="139">
        <f t="shared" si="3"/>
      </c>
      <c r="F110" s="75"/>
      <c r="G110" s="75">
        <f t="shared" si="2"/>
      </c>
      <c r="H110" s="76"/>
      <c r="I110" s="72"/>
      <c r="J110" s="75"/>
      <c r="K110" s="112"/>
      <c r="V110" s="25"/>
      <c r="W110" s="23"/>
      <c r="X110" s="25"/>
    </row>
    <row r="111" spans="2:24" ht="20.25" customHeight="1">
      <c r="B111" s="115">
        <v>108</v>
      </c>
      <c r="C111" s="77"/>
      <c r="D111" s="74"/>
      <c r="E111" s="140">
        <f t="shared" si="3"/>
      </c>
      <c r="F111" s="77"/>
      <c r="G111" s="77">
        <f t="shared" si="2"/>
      </c>
      <c r="H111" s="78"/>
      <c r="I111" s="118"/>
      <c r="J111" s="77"/>
      <c r="K111" s="111"/>
      <c r="V111" s="25"/>
      <c r="W111" s="23"/>
      <c r="X111" s="25"/>
    </row>
    <row r="112" spans="2:24" ht="20.25" customHeight="1">
      <c r="B112" s="116">
        <v>109</v>
      </c>
      <c r="C112" s="75"/>
      <c r="D112" s="73"/>
      <c r="E112" s="139">
        <f t="shared" si="3"/>
      </c>
      <c r="F112" s="75"/>
      <c r="G112" s="75">
        <f t="shared" si="2"/>
      </c>
      <c r="H112" s="76"/>
      <c r="I112" s="72"/>
      <c r="J112" s="75"/>
      <c r="K112" s="112"/>
      <c r="V112" s="25"/>
      <c r="W112" s="23"/>
      <c r="X112" s="25"/>
    </row>
    <row r="113" spans="2:24" ht="20.25" customHeight="1">
      <c r="B113" s="115">
        <v>110</v>
      </c>
      <c r="C113" s="77"/>
      <c r="D113" s="74"/>
      <c r="E113" s="140">
        <f t="shared" si="3"/>
      </c>
      <c r="F113" s="77"/>
      <c r="G113" s="77">
        <f t="shared" si="2"/>
      </c>
      <c r="H113" s="78"/>
      <c r="I113" s="118"/>
      <c r="J113" s="77"/>
      <c r="K113" s="111"/>
      <c r="V113" s="25"/>
      <c r="W113" s="23"/>
      <c r="X113" s="25"/>
    </row>
    <row r="114" spans="2:24" ht="20.25" customHeight="1">
      <c r="B114" s="116">
        <v>111</v>
      </c>
      <c r="C114" s="75"/>
      <c r="D114" s="73"/>
      <c r="E114" s="139">
        <f t="shared" si="3"/>
      </c>
      <c r="F114" s="75"/>
      <c r="G114" s="75">
        <f t="shared" si="2"/>
      </c>
      <c r="H114" s="76"/>
      <c r="I114" s="72"/>
      <c r="J114" s="75"/>
      <c r="K114" s="112"/>
      <c r="V114" s="25"/>
      <c r="W114" s="23"/>
      <c r="X114" s="25"/>
    </row>
    <row r="115" spans="2:24" ht="20.25" customHeight="1">
      <c r="B115" s="115">
        <v>112</v>
      </c>
      <c r="C115" s="77"/>
      <c r="D115" s="74"/>
      <c r="E115" s="140">
        <f t="shared" si="3"/>
      </c>
      <c r="F115" s="77"/>
      <c r="G115" s="77">
        <f t="shared" si="2"/>
      </c>
      <c r="H115" s="78"/>
      <c r="I115" s="118"/>
      <c r="J115" s="77"/>
      <c r="K115" s="111"/>
      <c r="V115" s="25"/>
      <c r="W115" s="23"/>
      <c r="X115" s="25"/>
    </row>
    <row r="116" spans="2:24" ht="20.25" customHeight="1">
      <c r="B116" s="116">
        <v>113</v>
      </c>
      <c r="C116" s="75"/>
      <c r="D116" s="73"/>
      <c r="E116" s="139">
        <f t="shared" si="3"/>
      </c>
      <c r="F116" s="75"/>
      <c r="G116" s="75">
        <f t="shared" si="2"/>
      </c>
      <c r="H116" s="76"/>
      <c r="I116" s="72"/>
      <c r="J116" s="75"/>
      <c r="K116" s="112"/>
      <c r="V116" s="25"/>
      <c r="W116" s="23"/>
      <c r="X116" s="25"/>
    </row>
    <row r="117" spans="2:24" ht="20.25" customHeight="1">
      <c r="B117" s="115">
        <v>114</v>
      </c>
      <c r="C117" s="77"/>
      <c r="D117" s="74"/>
      <c r="E117" s="140">
        <f t="shared" si="3"/>
      </c>
      <c r="F117" s="77"/>
      <c r="G117" s="77">
        <f t="shared" si="2"/>
      </c>
      <c r="H117" s="78"/>
      <c r="I117" s="118"/>
      <c r="J117" s="77"/>
      <c r="K117" s="111"/>
      <c r="V117" s="25"/>
      <c r="W117" s="23"/>
      <c r="X117" s="25"/>
    </row>
    <row r="118" spans="2:24" ht="20.25" customHeight="1">
      <c r="B118" s="116">
        <v>115</v>
      </c>
      <c r="C118" s="75"/>
      <c r="D118" s="73"/>
      <c r="E118" s="139">
        <f t="shared" si="3"/>
      </c>
      <c r="F118" s="75"/>
      <c r="G118" s="75">
        <f t="shared" si="2"/>
      </c>
      <c r="H118" s="76"/>
      <c r="I118" s="72"/>
      <c r="J118" s="75"/>
      <c r="K118" s="112"/>
      <c r="V118" s="25"/>
      <c r="W118" s="23"/>
      <c r="X118" s="25"/>
    </row>
    <row r="119" spans="2:24" ht="20.25" customHeight="1">
      <c r="B119" s="115">
        <v>116</v>
      </c>
      <c r="C119" s="77"/>
      <c r="D119" s="74"/>
      <c r="E119" s="140">
        <f t="shared" si="3"/>
      </c>
      <c r="F119" s="77"/>
      <c r="G119" s="77">
        <f t="shared" si="2"/>
      </c>
      <c r="H119" s="78"/>
      <c r="I119" s="118"/>
      <c r="J119" s="77"/>
      <c r="K119" s="111"/>
      <c r="V119" s="25"/>
      <c r="W119" s="23"/>
      <c r="X119" s="25"/>
    </row>
    <row r="120" spans="2:24" ht="20.25" customHeight="1">
      <c r="B120" s="116">
        <v>117</v>
      </c>
      <c r="C120" s="75"/>
      <c r="D120" s="73"/>
      <c r="E120" s="139">
        <f t="shared" si="3"/>
      </c>
      <c r="F120" s="75"/>
      <c r="G120" s="75">
        <f t="shared" si="2"/>
      </c>
      <c r="H120" s="76"/>
      <c r="I120" s="72"/>
      <c r="J120" s="75"/>
      <c r="K120" s="112"/>
      <c r="V120" s="25"/>
      <c r="W120" s="23"/>
      <c r="X120" s="25"/>
    </row>
    <row r="121" spans="2:24" ht="20.25" customHeight="1">
      <c r="B121" s="115">
        <v>118</v>
      </c>
      <c r="C121" s="77"/>
      <c r="D121" s="74"/>
      <c r="E121" s="140">
        <f t="shared" si="3"/>
      </c>
      <c r="F121" s="77"/>
      <c r="G121" s="77">
        <f t="shared" si="2"/>
      </c>
      <c r="H121" s="78"/>
      <c r="I121" s="118"/>
      <c r="J121" s="77"/>
      <c r="K121" s="111"/>
      <c r="V121" s="25"/>
      <c r="W121" s="23"/>
      <c r="X121" s="25"/>
    </row>
    <row r="122" spans="2:24" ht="20.25" customHeight="1">
      <c r="B122" s="116">
        <v>119</v>
      </c>
      <c r="C122" s="75"/>
      <c r="D122" s="73"/>
      <c r="E122" s="139">
        <f t="shared" si="3"/>
      </c>
      <c r="F122" s="75"/>
      <c r="G122" s="75">
        <f t="shared" si="2"/>
      </c>
      <c r="H122" s="76"/>
      <c r="I122" s="72"/>
      <c r="J122" s="75"/>
      <c r="K122" s="112"/>
      <c r="V122" s="25"/>
      <c r="W122" s="23"/>
      <c r="X122" s="25"/>
    </row>
    <row r="123" spans="2:24" ht="20.25" customHeight="1">
      <c r="B123" s="115">
        <v>120</v>
      </c>
      <c r="C123" s="77"/>
      <c r="D123" s="74"/>
      <c r="E123" s="140">
        <f t="shared" si="3"/>
      </c>
      <c r="F123" s="77"/>
      <c r="G123" s="77">
        <f t="shared" si="2"/>
      </c>
      <c r="H123" s="78"/>
      <c r="I123" s="118"/>
      <c r="J123" s="77"/>
      <c r="K123" s="111"/>
      <c r="V123" s="25"/>
      <c r="W123" s="23"/>
      <c r="X123" s="25"/>
    </row>
    <row r="124" spans="2:24" ht="20.25" customHeight="1">
      <c r="B124" s="116">
        <v>121</v>
      </c>
      <c r="C124" s="75"/>
      <c r="D124" s="73"/>
      <c r="E124" s="139">
        <f t="shared" si="3"/>
      </c>
      <c r="F124" s="75"/>
      <c r="G124" s="75">
        <f t="shared" si="2"/>
      </c>
      <c r="H124" s="76"/>
      <c r="I124" s="72"/>
      <c r="J124" s="75"/>
      <c r="K124" s="112"/>
      <c r="V124" s="25"/>
      <c r="W124" s="23"/>
      <c r="X124" s="25"/>
    </row>
    <row r="125" spans="2:24" ht="20.25" customHeight="1">
      <c r="B125" s="115">
        <v>122</v>
      </c>
      <c r="C125" s="77"/>
      <c r="D125" s="74"/>
      <c r="E125" s="140">
        <f t="shared" si="3"/>
      </c>
      <c r="F125" s="77"/>
      <c r="G125" s="77">
        <f t="shared" si="2"/>
      </c>
      <c r="H125" s="78"/>
      <c r="I125" s="118"/>
      <c r="J125" s="77"/>
      <c r="K125" s="111"/>
      <c r="V125" s="25"/>
      <c r="W125" s="23"/>
      <c r="X125" s="25"/>
    </row>
    <row r="126" spans="2:24" ht="20.25" customHeight="1">
      <c r="B126" s="116">
        <v>123</v>
      </c>
      <c r="C126" s="75"/>
      <c r="D126" s="73"/>
      <c r="E126" s="139">
        <f t="shared" si="3"/>
      </c>
      <c r="F126" s="75"/>
      <c r="G126" s="75">
        <f t="shared" si="2"/>
      </c>
      <c r="H126" s="76"/>
      <c r="I126" s="72"/>
      <c r="J126" s="75"/>
      <c r="K126" s="112"/>
      <c r="V126" s="25"/>
      <c r="W126" s="23"/>
      <c r="X126" s="25"/>
    </row>
    <row r="127" spans="2:24" ht="20.25" customHeight="1">
      <c r="B127" s="115">
        <v>124</v>
      </c>
      <c r="C127" s="77"/>
      <c r="D127" s="74"/>
      <c r="E127" s="140">
        <f t="shared" si="3"/>
      </c>
      <c r="F127" s="77"/>
      <c r="G127" s="77">
        <f t="shared" si="2"/>
      </c>
      <c r="H127" s="78"/>
      <c r="I127" s="118"/>
      <c r="J127" s="77"/>
      <c r="K127" s="111"/>
      <c r="V127" s="25"/>
      <c r="W127" s="23"/>
      <c r="X127" s="25"/>
    </row>
    <row r="128" spans="2:24" ht="20.25" customHeight="1">
      <c r="B128" s="116">
        <v>125</v>
      </c>
      <c r="C128" s="75"/>
      <c r="D128" s="73"/>
      <c r="E128" s="139">
        <f t="shared" si="3"/>
      </c>
      <c r="F128" s="75"/>
      <c r="G128" s="75">
        <f t="shared" si="2"/>
      </c>
      <c r="H128" s="76"/>
      <c r="I128" s="72"/>
      <c r="J128" s="75"/>
      <c r="K128" s="112"/>
      <c r="V128" s="25"/>
      <c r="W128" s="23"/>
      <c r="X128" s="25"/>
    </row>
    <row r="129" spans="2:24" ht="20.25" customHeight="1">
      <c r="B129" s="115">
        <v>126</v>
      </c>
      <c r="C129" s="77"/>
      <c r="D129" s="74"/>
      <c r="E129" s="140">
        <f t="shared" si="3"/>
      </c>
      <c r="F129" s="77"/>
      <c r="G129" s="77">
        <f t="shared" si="2"/>
      </c>
      <c r="H129" s="78"/>
      <c r="I129" s="118"/>
      <c r="J129" s="77"/>
      <c r="K129" s="111"/>
      <c r="V129" s="25"/>
      <c r="W129" s="23"/>
      <c r="X129" s="25"/>
    </row>
    <row r="130" spans="2:24" ht="20.25" customHeight="1">
      <c r="B130" s="116">
        <v>127</v>
      </c>
      <c r="C130" s="75"/>
      <c r="D130" s="73"/>
      <c r="E130" s="139">
        <f t="shared" si="3"/>
      </c>
      <c r="F130" s="75"/>
      <c r="G130" s="75">
        <f t="shared" si="2"/>
      </c>
      <c r="H130" s="76"/>
      <c r="I130" s="72"/>
      <c r="J130" s="75"/>
      <c r="K130" s="112"/>
      <c r="V130" s="25"/>
      <c r="W130" s="23"/>
      <c r="X130" s="25"/>
    </row>
    <row r="131" spans="2:24" ht="20.25" customHeight="1">
      <c r="B131" s="115">
        <v>128</v>
      </c>
      <c r="C131" s="77"/>
      <c r="D131" s="74"/>
      <c r="E131" s="140">
        <f t="shared" si="3"/>
      </c>
      <c r="F131" s="77"/>
      <c r="G131" s="77">
        <f t="shared" si="2"/>
      </c>
      <c r="H131" s="78"/>
      <c r="I131" s="118"/>
      <c r="J131" s="77"/>
      <c r="K131" s="111"/>
      <c r="V131" s="25"/>
      <c r="W131" s="23"/>
      <c r="X131" s="25"/>
    </row>
    <row r="132" spans="2:24" ht="20.25" customHeight="1">
      <c r="B132" s="116">
        <v>129</v>
      </c>
      <c r="C132" s="75"/>
      <c r="D132" s="73"/>
      <c r="E132" s="139">
        <f t="shared" si="3"/>
      </c>
      <c r="F132" s="75"/>
      <c r="G132" s="75">
        <f aca="true" t="shared" si="4" ref="G132:G195">PHONETIC(F132)</f>
      </c>
      <c r="H132" s="76"/>
      <c r="I132" s="72"/>
      <c r="J132" s="75"/>
      <c r="K132" s="112"/>
      <c r="V132" s="25"/>
      <c r="W132" s="23"/>
      <c r="X132" s="25"/>
    </row>
    <row r="133" spans="2:24" ht="20.25" customHeight="1">
      <c r="B133" s="115">
        <v>130</v>
      </c>
      <c r="C133" s="77"/>
      <c r="D133" s="74"/>
      <c r="E133" s="140">
        <f aca="true" t="shared" si="5" ref="E133:E196">IF(OR($C133="",$J133=""),"",IF(COUNTIF($C133,$X$60)&gt;0,$Z$60,IF($J133=$X$61,$Z$61,$Z$59)))</f>
      </c>
      <c r="F133" s="77"/>
      <c r="G133" s="77">
        <f t="shared" si="4"/>
      </c>
      <c r="H133" s="78"/>
      <c r="I133" s="118"/>
      <c r="J133" s="77"/>
      <c r="K133" s="111"/>
      <c r="V133" s="25"/>
      <c r="W133" s="23"/>
      <c r="X133" s="25"/>
    </row>
    <row r="134" spans="2:24" ht="20.25" customHeight="1">
      <c r="B134" s="116">
        <v>131</v>
      </c>
      <c r="C134" s="75"/>
      <c r="D134" s="73"/>
      <c r="E134" s="139">
        <f t="shared" si="5"/>
      </c>
      <c r="F134" s="75"/>
      <c r="G134" s="75">
        <f t="shared" si="4"/>
      </c>
      <c r="H134" s="76"/>
      <c r="I134" s="72"/>
      <c r="J134" s="75"/>
      <c r="K134" s="112"/>
      <c r="V134" s="25"/>
      <c r="W134" s="23"/>
      <c r="X134" s="25"/>
    </row>
    <row r="135" spans="2:24" ht="20.25" customHeight="1">
      <c r="B135" s="115">
        <v>132</v>
      </c>
      <c r="C135" s="77"/>
      <c r="D135" s="74"/>
      <c r="E135" s="140">
        <f t="shared" si="5"/>
      </c>
      <c r="F135" s="77"/>
      <c r="G135" s="77">
        <f t="shared" si="4"/>
      </c>
      <c r="H135" s="78"/>
      <c r="I135" s="118"/>
      <c r="J135" s="77"/>
      <c r="K135" s="111"/>
      <c r="V135" s="25"/>
      <c r="W135" s="23"/>
      <c r="X135" s="25"/>
    </row>
    <row r="136" spans="2:24" ht="20.25" customHeight="1">
      <c r="B136" s="116">
        <v>133</v>
      </c>
      <c r="C136" s="75"/>
      <c r="D136" s="73"/>
      <c r="E136" s="139">
        <f t="shared" si="5"/>
      </c>
      <c r="F136" s="75"/>
      <c r="G136" s="75">
        <f t="shared" si="4"/>
      </c>
      <c r="H136" s="76"/>
      <c r="I136" s="72"/>
      <c r="J136" s="75"/>
      <c r="K136" s="112"/>
      <c r="V136" s="25"/>
      <c r="W136" s="23"/>
      <c r="X136" s="25"/>
    </row>
    <row r="137" spans="2:24" ht="20.25" customHeight="1">
      <c r="B137" s="115">
        <v>134</v>
      </c>
      <c r="C137" s="77"/>
      <c r="D137" s="74"/>
      <c r="E137" s="140">
        <f t="shared" si="5"/>
      </c>
      <c r="F137" s="77"/>
      <c r="G137" s="77">
        <f t="shared" si="4"/>
      </c>
      <c r="H137" s="78"/>
      <c r="I137" s="118"/>
      <c r="J137" s="77"/>
      <c r="K137" s="111"/>
      <c r="V137" s="25"/>
      <c r="W137" s="23"/>
      <c r="X137" s="25"/>
    </row>
    <row r="138" spans="2:24" ht="20.25" customHeight="1">
      <c r="B138" s="116">
        <v>135</v>
      </c>
      <c r="C138" s="75"/>
      <c r="D138" s="73"/>
      <c r="E138" s="139">
        <f t="shared" si="5"/>
      </c>
      <c r="F138" s="75"/>
      <c r="G138" s="75">
        <f t="shared" si="4"/>
      </c>
      <c r="H138" s="76"/>
      <c r="I138" s="72"/>
      <c r="J138" s="75"/>
      <c r="K138" s="112"/>
      <c r="V138" s="25"/>
      <c r="W138" s="23"/>
      <c r="X138" s="25"/>
    </row>
    <row r="139" spans="2:24" ht="20.25" customHeight="1">
      <c r="B139" s="115">
        <v>136</v>
      </c>
      <c r="C139" s="77"/>
      <c r="D139" s="74"/>
      <c r="E139" s="140">
        <f t="shared" si="5"/>
      </c>
      <c r="F139" s="77"/>
      <c r="G139" s="77">
        <f t="shared" si="4"/>
      </c>
      <c r="H139" s="78"/>
      <c r="I139" s="118"/>
      <c r="J139" s="77"/>
      <c r="K139" s="111"/>
      <c r="V139" s="25"/>
      <c r="W139" s="23"/>
      <c r="X139" s="25"/>
    </row>
    <row r="140" spans="2:24" ht="20.25" customHeight="1">
      <c r="B140" s="116">
        <v>137</v>
      </c>
      <c r="C140" s="75"/>
      <c r="D140" s="73"/>
      <c r="E140" s="139">
        <f t="shared" si="5"/>
      </c>
      <c r="F140" s="75"/>
      <c r="G140" s="75">
        <f t="shared" si="4"/>
      </c>
      <c r="H140" s="76"/>
      <c r="I140" s="72"/>
      <c r="J140" s="75"/>
      <c r="K140" s="112"/>
      <c r="V140" s="25"/>
      <c r="W140" s="23"/>
      <c r="X140" s="25"/>
    </row>
    <row r="141" spans="2:24" ht="20.25" customHeight="1">
      <c r="B141" s="115">
        <v>138</v>
      </c>
      <c r="C141" s="77"/>
      <c r="D141" s="74"/>
      <c r="E141" s="140">
        <f t="shared" si="5"/>
      </c>
      <c r="F141" s="77"/>
      <c r="G141" s="77">
        <f t="shared" si="4"/>
      </c>
      <c r="H141" s="78"/>
      <c r="I141" s="118"/>
      <c r="J141" s="77"/>
      <c r="K141" s="111"/>
      <c r="V141" s="25"/>
      <c r="W141" s="23"/>
      <c r="X141" s="25"/>
    </row>
    <row r="142" spans="2:24" ht="20.25" customHeight="1">
      <c r="B142" s="116">
        <v>139</v>
      </c>
      <c r="C142" s="75"/>
      <c r="D142" s="73"/>
      <c r="E142" s="139">
        <f t="shared" si="5"/>
      </c>
      <c r="F142" s="75"/>
      <c r="G142" s="75">
        <f t="shared" si="4"/>
      </c>
      <c r="H142" s="76"/>
      <c r="I142" s="72"/>
      <c r="J142" s="75"/>
      <c r="K142" s="112"/>
      <c r="V142" s="25"/>
      <c r="W142" s="23"/>
      <c r="X142" s="25"/>
    </row>
    <row r="143" spans="2:24" ht="20.25" customHeight="1">
      <c r="B143" s="115">
        <v>140</v>
      </c>
      <c r="C143" s="77"/>
      <c r="D143" s="74"/>
      <c r="E143" s="140">
        <f t="shared" si="5"/>
      </c>
      <c r="F143" s="77"/>
      <c r="G143" s="77">
        <f t="shared" si="4"/>
      </c>
      <c r="H143" s="78"/>
      <c r="I143" s="118"/>
      <c r="J143" s="77"/>
      <c r="K143" s="111"/>
      <c r="V143" s="25"/>
      <c r="W143" s="23"/>
      <c r="X143" s="25"/>
    </row>
    <row r="144" spans="2:24" ht="20.25" customHeight="1">
      <c r="B144" s="116">
        <v>141</v>
      </c>
      <c r="C144" s="75"/>
      <c r="D144" s="73"/>
      <c r="E144" s="139">
        <f t="shared" si="5"/>
      </c>
      <c r="F144" s="75"/>
      <c r="G144" s="75">
        <f t="shared" si="4"/>
      </c>
      <c r="H144" s="76"/>
      <c r="I144" s="72"/>
      <c r="J144" s="75"/>
      <c r="K144" s="112"/>
      <c r="V144" s="25"/>
      <c r="W144" s="23"/>
      <c r="X144" s="25"/>
    </row>
    <row r="145" spans="2:24" ht="20.25" customHeight="1">
      <c r="B145" s="115">
        <v>142</v>
      </c>
      <c r="C145" s="77"/>
      <c r="D145" s="74"/>
      <c r="E145" s="140">
        <f t="shared" si="5"/>
      </c>
      <c r="F145" s="77"/>
      <c r="G145" s="77">
        <f t="shared" si="4"/>
      </c>
      <c r="H145" s="78"/>
      <c r="I145" s="118"/>
      <c r="J145" s="77"/>
      <c r="K145" s="111"/>
      <c r="V145" s="25"/>
      <c r="W145" s="23"/>
      <c r="X145" s="25"/>
    </row>
    <row r="146" spans="2:24" ht="20.25" customHeight="1">
      <c r="B146" s="116">
        <v>143</v>
      </c>
      <c r="C146" s="75"/>
      <c r="D146" s="73"/>
      <c r="E146" s="139">
        <f t="shared" si="5"/>
      </c>
      <c r="F146" s="75"/>
      <c r="G146" s="75">
        <f t="shared" si="4"/>
      </c>
      <c r="H146" s="76"/>
      <c r="I146" s="72"/>
      <c r="J146" s="75"/>
      <c r="K146" s="112"/>
      <c r="V146" s="25"/>
      <c r="W146" s="23"/>
      <c r="X146" s="25"/>
    </row>
    <row r="147" spans="2:24" ht="20.25" customHeight="1">
      <c r="B147" s="115">
        <v>144</v>
      </c>
      <c r="C147" s="77"/>
      <c r="D147" s="74"/>
      <c r="E147" s="140">
        <f t="shared" si="5"/>
      </c>
      <c r="F147" s="77"/>
      <c r="G147" s="77">
        <f t="shared" si="4"/>
      </c>
      <c r="H147" s="78"/>
      <c r="I147" s="118"/>
      <c r="J147" s="77"/>
      <c r="K147" s="111"/>
      <c r="V147" s="25"/>
      <c r="W147" s="23"/>
      <c r="X147" s="25"/>
    </row>
    <row r="148" spans="2:24" ht="20.25" customHeight="1">
      <c r="B148" s="116">
        <v>145</v>
      </c>
      <c r="C148" s="75"/>
      <c r="D148" s="73"/>
      <c r="E148" s="139">
        <f t="shared" si="5"/>
      </c>
      <c r="F148" s="75"/>
      <c r="G148" s="75">
        <f t="shared" si="4"/>
      </c>
      <c r="H148" s="76"/>
      <c r="I148" s="72"/>
      <c r="J148" s="75"/>
      <c r="K148" s="112"/>
      <c r="V148" s="25"/>
      <c r="W148" s="23"/>
      <c r="X148" s="25"/>
    </row>
    <row r="149" spans="2:24" ht="20.25" customHeight="1">
      <c r="B149" s="115">
        <v>146</v>
      </c>
      <c r="C149" s="77"/>
      <c r="D149" s="74"/>
      <c r="E149" s="140">
        <f t="shared" si="5"/>
      </c>
      <c r="F149" s="77"/>
      <c r="G149" s="77">
        <f t="shared" si="4"/>
      </c>
      <c r="H149" s="78"/>
      <c r="I149" s="118"/>
      <c r="J149" s="77"/>
      <c r="K149" s="111"/>
      <c r="V149" s="25"/>
      <c r="W149" s="23"/>
      <c r="X149" s="25"/>
    </row>
    <row r="150" spans="2:24" ht="20.25" customHeight="1">
      <c r="B150" s="116">
        <v>147</v>
      </c>
      <c r="C150" s="75"/>
      <c r="D150" s="73"/>
      <c r="E150" s="139">
        <f t="shared" si="5"/>
      </c>
      <c r="F150" s="75"/>
      <c r="G150" s="75">
        <f t="shared" si="4"/>
      </c>
      <c r="H150" s="76"/>
      <c r="I150" s="72"/>
      <c r="J150" s="75"/>
      <c r="K150" s="112"/>
      <c r="V150" s="25"/>
      <c r="W150" s="23"/>
      <c r="X150" s="25"/>
    </row>
    <row r="151" spans="2:24" ht="20.25" customHeight="1">
      <c r="B151" s="115">
        <v>148</v>
      </c>
      <c r="C151" s="77"/>
      <c r="D151" s="74"/>
      <c r="E151" s="140">
        <f t="shared" si="5"/>
      </c>
      <c r="F151" s="77"/>
      <c r="G151" s="77">
        <f t="shared" si="4"/>
      </c>
      <c r="H151" s="78"/>
      <c r="I151" s="118"/>
      <c r="J151" s="77"/>
      <c r="K151" s="111"/>
      <c r="V151" s="25"/>
      <c r="W151" s="23"/>
      <c r="X151" s="25"/>
    </row>
    <row r="152" spans="2:24" ht="20.25" customHeight="1">
      <c r="B152" s="116">
        <v>149</v>
      </c>
      <c r="C152" s="75"/>
      <c r="D152" s="73"/>
      <c r="E152" s="139">
        <f t="shared" si="5"/>
      </c>
      <c r="F152" s="75"/>
      <c r="G152" s="75">
        <f t="shared" si="4"/>
      </c>
      <c r="H152" s="76"/>
      <c r="I152" s="72"/>
      <c r="J152" s="75"/>
      <c r="K152" s="112"/>
      <c r="V152" s="25"/>
      <c r="W152" s="23"/>
      <c r="X152" s="25"/>
    </row>
    <row r="153" spans="2:24" ht="20.25" customHeight="1">
      <c r="B153" s="115">
        <v>150</v>
      </c>
      <c r="C153" s="77"/>
      <c r="D153" s="74"/>
      <c r="E153" s="140">
        <f t="shared" si="5"/>
      </c>
      <c r="F153" s="77"/>
      <c r="G153" s="77">
        <f t="shared" si="4"/>
      </c>
      <c r="H153" s="78"/>
      <c r="I153" s="118"/>
      <c r="J153" s="77"/>
      <c r="K153" s="111"/>
      <c r="V153" s="25"/>
      <c r="W153" s="23"/>
      <c r="X153" s="25"/>
    </row>
    <row r="154" spans="2:24" ht="20.25" customHeight="1">
      <c r="B154" s="116">
        <v>151</v>
      </c>
      <c r="C154" s="75"/>
      <c r="D154" s="73"/>
      <c r="E154" s="139">
        <f t="shared" si="5"/>
      </c>
      <c r="F154" s="75"/>
      <c r="G154" s="75">
        <f t="shared" si="4"/>
      </c>
      <c r="H154" s="76"/>
      <c r="I154" s="72"/>
      <c r="J154" s="75"/>
      <c r="K154" s="112"/>
      <c r="V154" s="25"/>
      <c r="W154" s="23"/>
      <c r="X154" s="25"/>
    </row>
    <row r="155" spans="2:24" ht="20.25" customHeight="1">
      <c r="B155" s="115">
        <v>152</v>
      </c>
      <c r="C155" s="77"/>
      <c r="D155" s="74"/>
      <c r="E155" s="140">
        <f t="shared" si="5"/>
      </c>
      <c r="F155" s="77"/>
      <c r="G155" s="77">
        <f t="shared" si="4"/>
      </c>
      <c r="H155" s="78"/>
      <c r="I155" s="118"/>
      <c r="J155" s="77"/>
      <c r="K155" s="111"/>
      <c r="V155" s="25"/>
      <c r="W155" s="23"/>
      <c r="X155" s="25"/>
    </row>
    <row r="156" spans="2:24" ht="20.25" customHeight="1">
      <c r="B156" s="116">
        <v>153</v>
      </c>
      <c r="C156" s="75"/>
      <c r="D156" s="73"/>
      <c r="E156" s="139">
        <f t="shared" si="5"/>
      </c>
      <c r="F156" s="75"/>
      <c r="G156" s="75">
        <f t="shared" si="4"/>
      </c>
      <c r="H156" s="76"/>
      <c r="I156" s="72"/>
      <c r="J156" s="75"/>
      <c r="K156" s="112"/>
      <c r="V156" s="25"/>
      <c r="W156" s="23"/>
      <c r="X156" s="25"/>
    </row>
    <row r="157" spans="2:24" ht="20.25" customHeight="1">
      <c r="B157" s="115">
        <v>154</v>
      </c>
      <c r="C157" s="77"/>
      <c r="D157" s="74"/>
      <c r="E157" s="140">
        <f t="shared" si="5"/>
      </c>
      <c r="F157" s="77"/>
      <c r="G157" s="77">
        <f t="shared" si="4"/>
      </c>
      <c r="H157" s="78"/>
      <c r="I157" s="118"/>
      <c r="J157" s="77"/>
      <c r="K157" s="111"/>
      <c r="V157" s="25"/>
      <c r="W157" s="23"/>
      <c r="X157" s="25"/>
    </row>
    <row r="158" spans="2:24" ht="20.25" customHeight="1">
      <c r="B158" s="116">
        <v>155</v>
      </c>
      <c r="C158" s="75"/>
      <c r="D158" s="73"/>
      <c r="E158" s="139">
        <f t="shared" si="5"/>
      </c>
      <c r="F158" s="75"/>
      <c r="G158" s="75">
        <f t="shared" si="4"/>
      </c>
      <c r="H158" s="76"/>
      <c r="I158" s="72"/>
      <c r="J158" s="75"/>
      <c r="K158" s="112"/>
      <c r="V158" s="25"/>
      <c r="W158" s="23"/>
      <c r="X158" s="25"/>
    </row>
    <row r="159" spans="2:24" ht="20.25" customHeight="1">
      <c r="B159" s="115">
        <v>156</v>
      </c>
      <c r="C159" s="77"/>
      <c r="D159" s="74"/>
      <c r="E159" s="140">
        <f t="shared" si="5"/>
      </c>
      <c r="F159" s="77"/>
      <c r="G159" s="77">
        <f t="shared" si="4"/>
      </c>
      <c r="H159" s="78"/>
      <c r="I159" s="118"/>
      <c r="J159" s="77"/>
      <c r="K159" s="111"/>
      <c r="V159" s="25"/>
      <c r="W159" s="23"/>
      <c r="X159" s="25"/>
    </row>
    <row r="160" spans="2:24" ht="20.25" customHeight="1">
      <c r="B160" s="116">
        <v>157</v>
      </c>
      <c r="C160" s="75"/>
      <c r="D160" s="73"/>
      <c r="E160" s="139">
        <f t="shared" si="5"/>
      </c>
      <c r="F160" s="75"/>
      <c r="G160" s="75">
        <f t="shared" si="4"/>
      </c>
      <c r="H160" s="76"/>
      <c r="I160" s="72"/>
      <c r="J160" s="75"/>
      <c r="K160" s="112"/>
      <c r="V160" s="25"/>
      <c r="W160" s="23"/>
      <c r="X160" s="25"/>
    </row>
    <row r="161" spans="2:24" ht="20.25" customHeight="1">
      <c r="B161" s="115">
        <v>158</v>
      </c>
      <c r="C161" s="77"/>
      <c r="D161" s="74"/>
      <c r="E161" s="140">
        <f t="shared" si="5"/>
      </c>
      <c r="F161" s="77"/>
      <c r="G161" s="77">
        <f t="shared" si="4"/>
      </c>
      <c r="H161" s="78"/>
      <c r="I161" s="118"/>
      <c r="J161" s="77"/>
      <c r="K161" s="111"/>
      <c r="V161" s="25"/>
      <c r="W161" s="23"/>
      <c r="X161" s="25"/>
    </row>
    <row r="162" spans="2:24" ht="20.25" customHeight="1">
      <c r="B162" s="116">
        <v>159</v>
      </c>
      <c r="C162" s="75"/>
      <c r="D162" s="73"/>
      <c r="E162" s="139">
        <f t="shared" si="5"/>
      </c>
      <c r="F162" s="75"/>
      <c r="G162" s="75">
        <f t="shared" si="4"/>
      </c>
      <c r="H162" s="76"/>
      <c r="I162" s="72"/>
      <c r="J162" s="75"/>
      <c r="K162" s="112"/>
      <c r="V162" s="25"/>
      <c r="W162" s="23"/>
      <c r="X162" s="25"/>
    </row>
    <row r="163" spans="2:24" ht="20.25" customHeight="1">
      <c r="B163" s="115">
        <v>160</v>
      </c>
      <c r="C163" s="77"/>
      <c r="D163" s="74"/>
      <c r="E163" s="140">
        <f t="shared" si="5"/>
      </c>
      <c r="F163" s="77"/>
      <c r="G163" s="77">
        <f t="shared" si="4"/>
      </c>
      <c r="H163" s="78"/>
      <c r="I163" s="118"/>
      <c r="J163" s="77"/>
      <c r="K163" s="111"/>
      <c r="V163" s="25"/>
      <c r="W163" s="23"/>
      <c r="X163" s="25"/>
    </row>
    <row r="164" spans="2:24" ht="20.25" customHeight="1">
      <c r="B164" s="116">
        <v>161</v>
      </c>
      <c r="C164" s="75"/>
      <c r="D164" s="73"/>
      <c r="E164" s="139">
        <f t="shared" si="5"/>
      </c>
      <c r="F164" s="75"/>
      <c r="G164" s="75">
        <f t="shared" si="4"/>
      </c>
      <c r="H164" s="76"/>
      <c r="I164" s="72"/>
      <c r="J164" s="75"/>
      <c r="K164" s="112"/>
      <c r="V164" s="25"/>
      <c r="W164" s="23"/>
      <c r="X164" s="25"/>
    </row>
    <row r="165" spans="2:24" ht="20.25" customHeight="1">
      <c r="B165" s="115">
        <v>162</v>
      </c>
      <c r="C165" s="77"/>
      <c r="D165" s="74"/>
      <c r="E165" s="140">
        <f t="shared" si="5"/>
      </c>
      <c r="F165" s="77"/>
      <c r="G165" s="77">
        <f t="shared" si="4"/>
      </c>
      <c r="H165" s="78"/>
      <c r="I165" s="118"/>
      <c r="J165" s="77"/>
      <c r="K165" s="111"/>
      <c r="V165" s="25"/>
      <c r="W165" s="23"/>
      <c r="X165" s="25"/>
    </row>
    <row r="166" spans="2:24" ht="20.25" customHeight="1">
      <c r="B166" s="116">
        <v>163</v>
      </c>
      <c r="C166" s="75"/>
      <c r="D166" s="73"/>
      <c r="E166" s="139">
        <f t="shared" si="5"/>
      </c>
      <c r="F166" s="75"/>
      <c r="G166" s="75">
        <f t="shared" si="4"/>
      </c>
      <c r="H166" s="76"/>
      <c r="I166" s="72"/>
      <c r="J166" s="75"/>
      <c r="K166" s="112"/>
      <c r="V166" s="25"/>
      <c r="W166" s="23"/>
      <c r="X166" s="25"/>
    </row>
    <row r="167" spans="2:24" ht="20.25" customHeight="1">
      <c r="B167" s="115">
        <v>164</v>
      </c>
      <c r="C167" s="77"/>
      <c r="D167" s="74"/>
      <c r="E167" s="140">
        <f t="shared" si="5"/>
      </c>
      <c r="F167" s="77"/>
      <c r="G167" s="77">
        <f t="shared" si="4"/>
      </c>
      <c r="H167" s="78"/>
      <c r="I167" s="118"/>
      <c r="J167" s="77"/>
      <c r="K167" s="111"/>
      <c r="V167" s="25"/>
      <c r="W167" s="23"/>
      <c r="X167" s="25"/>
    </row>
    <row r="168" spans="2:24" ht="20.25" customHeight="1">
      <c r="B168" s="116">
        <v>165</v>
      </c>
      <c r="C168" s="75"/>
      <c r="D168" s="73"/>
      <c r="E168" s="139">
        <f t="shared" si="5"/>
      </c>
      <c r="F168" s="75"/>
      <c r="G168" s="75">
        <f t="shared" si="4"/>
      </c>
      <c r="H168" s="76"/>
      <c r="I168" s="72"/>
      <c r="J168" s="75"/>
      <c r="K168" s="112"/>
      <c r="V168" s="25"/>
      <c r="W168" s="23"/>
      <c r="X168" s="25"/>
    </row>
    <row r="169" spans="2:24" ht="20.25" customHeight="1">
      <c r="B169" s="115">
        <v>166</v>
      </c>
      <c r="C169" s="77"/>
      <c r="D169" s="74"/>
      <c r="E169" s="140">
        <f t="shared" si="5"/>
      </c>
      <c r="F169" s="77"/>
      <c r="G169" s="77">
        <f t="shared" si="4"/>
      </c>
      <c r="H169" s="78"/>
      <c r="I169" s="118"/>
      <c r="J169" s="77"/>
      <c r="K169" s="111"/>
      <c r="V169" s="25"/>
      <c r="W169" s="23"/>
      <c r="X169" s="25"/>
    </row>
    <row r="170" spans="2:24" ht="20.25" customHeight="1">
      <c r="B170" s="116">
        <v>167</v>
      </c>
      <c r="C170" s="75"/>
      <c r="D170" s="73"/>
      <c r="E170" s="139">
        <f t="shared" si="5"/>
      </c>
      <c r="F170" s="75"/>
      <c r="G170" s="75">
        <f t="shared" si="4"/>
      </c>
      <c r="H170" s="76"/>
      <c r="I170" s="72"/>
      <c r="J170" s="75"/>
      <c r="K170" s="112"/>
      <c r="V170" s="25"/>
      <c r="W170" s="23"/>
      <c r="X170" s="25"/>
    </row>
    <row r="171" spans="2:24" ht="20.25" customHeight="1">
      <c r="B171" s="115">
        <v>168</v>
      </c>
      <c r="C171" s="77"/>
      <c r="D171" s="74"/>
      <c r="E171" s="140">
        <f t="shared" si="5"/>
      </c>
      <c r="F171" s="77"/>
      <c r="G171" s="77">
        <f t="shared" si="4"/>
      </c>
      <c r="H171" s="78"/>
      <c r="I171" s="118"/>
      <c r="J171" s="77"/>
      <c r="K171" s="111"/>
      <c r="V171" s="25"/>
      <c r="W171" s="23"/>
      <c r="X171" s="25"/>
    </row>
    <row r="172" spans="2:24" ht="20.25" customHeight="1">
      <c r="B172" s="116">
        <v>169</v>
      </c>
      <c r="C172" s="75"/>
      <c r="D172" s="73"/>
      <c r="E172" s="139">
        <f t="shared" si="5"/>
      </c>
      <c r="F172" s="75"/>
      <c r="G172" s="75">
        <f t="shared" si="4"/>
      </c>
      <c r="H172" s="76"/>
      <c r="I172" s="72"/>
      <c r="J172" s="75"/>
      <c r="K172" s="112"/>
      <c r="V172" s="25"/>
      <c r="W172" s="23"/>
      <c r="X172" s="25"/>
    </row>
    <row r="173" spans="2:24" ht="20.25" customHeight="1">
      <c r="B173" s="115">
        <v>170</v>
      </c>
      <c r="C173" s="77"/>
      <c r="D173" s="74"/>
      <c r="E173" s="140">
        <f t="shared" si="5"/>
      </c>
      <c r="F173" s="77"/>
      <c r="G173" s="77">
        <f t="shared" si="4"/>
      </c>
      <c r="H173" s="78"/>
      <c r="I173" s="118"/>
      <c r="J173" s="77"/>
      <c r="K173" s="111"/>
      <c r="V173" s="25"/>
      <c r="W173" s="23"/>
      <c r="X173" s="25"/>
    </row>
    <row r="174" spans="2:24" ht="20.25" customHeight="1">
      <c r="B174" s="116">
        <v>171</v>
      </c>
      <c r="C174" s="75"/>
      <c r="D174" s="73"/>
      <c r="E174" s="139">
        <f t="shared" si="5"/>
      </c>
      <c r="F174" s="75"/>
      <c r="G174" s="75">
        <f t="shared" si="4"/>
      </c>
      <c r="H174" s="76"/>
      <c r="I174" s="72"/>
      <c r="J174" s="75"/>
      <c r="K174" s="112"/>
      <c r="V174" s="25"/>
      <c r="W174" s="23"/>
      <c r="X174" s="25"/>
    </row>
    <row r="175" spans="2:24" ht="20.25" customHeight="1">
      <c r="B175" s="115">
        <v>172</v>
      </c>
      <c r="C175" s="77"/>
      <c r="D175" s="74"/>
      <c r="E175" s="140">
        <f t="shared" si="5"/>
      </c>
      <c r="F175" s="77"/>
      <c r="G175" s="77">
        <f t="shared" si="4"/>
      </c>
      <c r="H175" s="78"/>
      <c r="I175" s="118"/>
      <c r="J175" s="77"/>
      <c r="K175" s="111"/>
      <c r="V175" s="25"/>
      <c r="W175" s="23"/>
      <c r="X175" s="25"/>
    </row>
    <row r="176" spans="2:24" ht="20.25" customHeight="1">
      <c r="B176" s="116">
        <v>173</v>
      </c>
      <c r="C176" s="75"/>
      <c r="D176" s="73"/>
      <c r="E176" s="139">
        <f t="shared" si="5"/>
      </c>
      <c r="F176" s="75"/>
      <c r="G176" s="75">
        <f t="shared" si="4"/>
      </c>
      <c r="H176" s="76"/>
      <c r="I176" s="72"/>
      <c r="J176" s="75"/>
      <c r="K176" s="112"/>
      <c r="V176" s="25"/>
      <c r="W176" s="23"/>
      <c r="X176" s="25"/>
    </row>
    <row r="177" spans="2:24" ht="20.25" customHeight="1">
      <c r="B177" s="115">
        <v>174</v>
      </c>
      <c r="C177" s="77"/>
      <c r="D177" s="74"/>
      <c r="E177" s="140">
        <f t="shared" si="5"/>
      </c>
      <c r="F177" s="77"/>
      <c r="G177" s="77">
        <f t="shared" si="4"/>
      </c>
      <c r="H177" s="78"/>
      <c r="I177" s="118"/>
      <c r="J177" s="77"/>
      <c r="K177" s="111"/>
      <c r="V177" s="25"/>
      <c r="W177" s="23"/>
      <c r="X177" s="25"/>
    </row>
    <row r="178" spans="2:24" ht="20.25" customHeight="1">
      <c r="B178" s="116">
        <v>175</v>
      </c>
      <c r="C178" s="75"/>
      <c r="D178" s="73"/>
      <c r="E178" s="139">
        <f t="shared" si="5"/>
      </c>
      <c r="F178" s="75"/>
      <c r="G178" s="75">
        <f t="shared" si="4"/>
      </c>
      <c r="H178" s="76"/>
      <c r="I178" s="72"/>
      <c r="J178" s="75"/>
      <c r="K178" s="112"/>
      <c r="V178" s="25"/>
      <c r="W178" s="23"/>
      <c r="X178" s="25"/>
    </row>
    <row r="179" spans="2:24" ht="20.25" customHeight="1">
      <c r="B179" s="115">
        <v>176</v>
      </c>
      <c r="C179" s="77"/>
      <c r="D179" s="74"/>
      <c r="E179" s="140">
        <f t="shared" si="5"/>
      </c>
      <c r="F179" s="77"/>
      <c r="G179" s="77">
        <f t="shared" si="4"/>
      </c>
      <c r="H179" s="78"/>
      <c r="I179" s="118"/>
      <c r="J179" s="77"/>
      <c r="K179" s="111"/>
      <c r="V179" s="25"/>
      <c r="W179" s="23"/>
      <c r="X179" s="25"/>
    </row>
    <row r="180" spans="2:24" ht="20.25" customHeight="1">
      <c r="B180" s="116">
        <v>177</v>
      </c>
      <c r="C180" s="75"/>
      <c r="D180" s="73"/>
      <c r="E180" s="139">
        <f t="shared" si="5"/>
      </c>
      <c r="F180" s="75"/>
      <c r="G180" s="75">
        <f t="shared" si="4"/>
      </c>
      <c r="H180" s="76"/>
      <c r="I180" s="72"/>
      <c r="J180" s="75"/>
      <c r="K180" s="112"/>
      <c r="V180" s="25"/>
      <c r="W180" s="23"/>
      <c r="X180" s="25"/>
    </row>
    <row r="181" spans="2:24" ht="20.25" customHeight="1">
      <c r="B181" s="115">
        <v>178</v>
      </c>
      <c r="C181" s="77"/>
      <c r="D181" s="74"/>
      <c r="E181" s="140">
        <f t="shared" si="5"/>
      </c>
      <c r="F181" s="77"/>
      <c r="G181" s="77">
        <f t="shared" si="4"/>
      </c>
      <c r="H181" s="78"/>
      <c r="I181" s="118"/>
      <c r="J181" s="77"/>
      <c r="K181" s="111"/>
      <c r="V181" s="25"/>
      <c r="W181" s="23"/>
      <c r="X181" s="25"/>
    </row>
    <row r="182" spans="2:24" ht="20.25" customHeight="1">
      <c r="B182" s="116">
        <v>179</v>
      </c>
      <c r="C182" s="75"/>
      <c r="D182" s="73"/>
      <c r="E182" s="139">
        <f t="shared" si="5"/>
      </c>
      <c r="F182" s="75"/>
      <c r="G182" s="75">
        <f t="shared" si="4"/>
      </c>
      <c r="H182" s="76"/>
      <c r="I182" s="72"/>
      <c r="J182" s="75"/>
      <c r="K182" s="112"/>
      <c r="V182" s="25"/>
      <c r="W182" s="23"/>
      <c r="X182" s="25"/>
    </row>
    <row r="183" spans="2:24" ht="20.25" customHeight="1">
      <c r="B183" s="115">
        <v>180</v>
      </c>
      <c r="C183" s="77"/>
      <c r="D183" s="74"/>
      <c r="E183" s="140">
        <f t="shared" si="5"/>
      </c>
      <c r="F183" s="77"/>
      <c r="G183" s="77">
        <f t="shared" si="4"/>
      </c>
      <c r="H183" s="78"/>
      <c r="I183" s="118"/>
      <c r="J183" s="77"/>
      <c r="K183" s="111"/>
      <c r="V183" s="25"/>
      <c r="W183" s="23"/>
      <c r="X183" s="25"/>
    </row>
    <row r="184" spans="2:24" ht="20.25" customHeight="1">
      <c r="B184" s="116">
        <v>181</v>
      </c>
      <c r="C184" s="75"/>
      <c r="D184" s="73"/>
      <c r="E184" s="139">
        <f t="shared" si="5"/>
      </c>
      <c r="F184" s="75"/>
      <c r="G184" s="75">
        <f t="shared" si="4"/>
      </c>
      <c r="H184" s="76"/>
      <c r="I184" s="72"/>
      <c r="J184" s="75"/>
      <c r="K184" s="112"/>
      <c r="V184" s="25"/>
      <c r="W184" s="23"/>
      <c r="X184" s="25"/>
    </row>
    <row r="185" spans="2:24" ht="20.25" customHeight="1">
      <c r="B185" s="115">
        <v>182</v>
      </c>
      <c r="C185" s="77"/>
      <c r="D185" s="74"/>
      <c r="E185" s="140">
        <f t="shared" si="5"/>
      </c>
      <c r="F185" s="77"/>
      <c r="G185" s="77">
        <f t="shared" si="4"/>
      </c>
      <c r="H185" s="78"/>
      <c r="I185" s="118"/>
      <c r="J185" s="77"/>
      <c r="K185" s="111"/>
      <c r="V185" s="25"/>
      <c r="W185" s="23"/>
      <c r="X185" s="25"/>
    </row>
    <row r="186" spans="2:24" ht="20.25" customHeight="1">
      <c r="B186" s="116">
        <v>183</v>
      </c>
      <c r="C186" s="75"/>
      <c r="D186" s="73"/>
      <c r="E186" s="139">
        <f t="shared" si="5"/>
      </c>
      <c r="F186" s="75"/>
      <c r="G186" s="75">
        <f t="shared" si="4"/>
      </c>
      <c r="H186" s="76"/>
      <c r="I186" s="72"/>
      <c r="J186" s="75"/>
      <c r="K186" s="112"/>
      <c r="V186" s="25"/>
      <c r="W186" s="23"/>
      <c r="X186" s="25"/>
    </row>
    <row r="187" spans="2:24" ht="20.25" customHeight="1">
      <c r="B187" s="115">
        <v>184</v>
      </c>
      <c r="C187" s="77"/>
      <c r="D187" s="74"/>
      <c r="E187" s="140">
        <f t="shared" si="5"/>
      </c>
      <c r="F187" s="77"/>
      <c r="G187" s="77">
        <f t="shared" si="4"/>
      </c>
      <c r="H187" s="78"/>
      <c r="I187" s="118"/>
      <c r="J187" s="77"/>
      <c r="K187" s="111"/>
      <c r="V187" s="25"/>
      <c r="W187" s="23"/>
      <c r="X187" s="25"/>
    </row>
    <row r="188" spans="2:24" ht="20.25" customHeight="1">
      <c r="B188" s="116">
        <v>185</v>
      </c>
      <c r="C188" s="75"/>
      <c r="D188" s="73"/>
      <c r="E188" s="139">
        <f t="shared" si="5"/>
      </c>
      <c r="F188" s="75"/>
      <c r="G188" s="75">
        <f t="shared" si="4"/>
      </c>
      <c r="H188" s="76"/>
      <c r="I188" s="72"/>
      <c r="J188" s="75"/>
      <c r="K188" s="112"/>
      <c r="V188" s="25"/>
      <c r="W188" s="23"/>
      <c r="X188" s="25"/>
    </row>
    <row r="189" spans="2:24" ht="20.25" customHeight="1">
      <c r="B189" s="115">
        <v>186</v>
      </c>
      <c r="C189" s="77"/>
      <c r="D189" s="74"/>
      <c r="E189" s="140">
        <f t="shared" si="5"/>
      </c>
      <c r="F189" s="77"/>
      <c r="G189" s="77">
        <f t="shared" si="4"/>
      </c>
      <c r="H189" s="78"/>
      <c r="I189" s="118"/>
      <c r="J189" s="77"/>
      <c r="K189" s="111"/>
      <c r="V189" s="25"/>
      <c r="W189" s="23"/>
      <c r="X189" s="25"/>
    </row>
    <row r="190" spans="2:24" ht="20.25" customHeight="1">
      <c r="B190" s="116">
        <v>187</v>
      </c>
      <c r="C190" s="75"/>
      <c r="D190" s="73"/>
      <c r="E190" s="139">
        <f t="shared" si="5"/>
      </c>
      <c r="F190" s="75"/>
      <c r="G190" s="75">
        <f t="shared" si="4"/>
      </c>
      <c r="H190" s="76"/>
      <c r="I190" s="72"/>
      <c r="J190" s="75"/>
      <c r="K190" s="112"/>
      <c r="V190" s="25"/>
      <c r="W190" s="23"/>
      <c r="X190" s="25"/>
    </row>
    <row r="191" spans="2:24" ht="20.25" customHeight="1">
      <c r="B191" s="115">
        <v>188</v>
      </c>
      <c r="C191" s="77"/>
      <c r="D191" s="74"/>
      <c r="E191" s="140">
        <f t="shared" si="5"/>
      </c>
      <c r="F191" s="77"/>
      <c r="G191" s="77">
        <f t="shared" si="4"/>
      </c>
      <c r="H191" s="78"/>
      <c r="I191" s="118"/>
      <c r="J191" s="77"/>
      <c r="K191" s="111"/>
      <c r="V191" s="25"/>
      <c r="W191" s="23"/>
      <c r="X191" s="25"/>
    </row>
    <row r="192" spans="2:24" ht="20.25" customHeight="1">
      <c r="B192" s="116">
        <v>189</v>
      </c>
      <c r="C192" s="75"/>
      <c r="D192" s="73"/>
      <c r="E192" s="139">
        <f t="shared" si="5"/>
      </c>
      <c r="F192" s="75"/>
      <c r="G192" s="75">
        <f t="shared" si="4"/>
      </c>
      <c r="H192" s="76"/>
      <c r="I192" s="72"/>
      <c r="J192" s="75"/>
      <c r="K192" s="112"/>
      <c r="V192" s="25"/>
      <c r="W192" s="23"/>
      <c r="X192" s="25"/>
    </row>
    <row r="193" spans="2:24" ht="20.25" customHeight="1">
      <c r="B193" s="115">
        <v>190</v>
      </c>
      <c r="C193" s="77"/>
      <c r="D193" s="74"/>
      <c r="E193" s="140">
        <f t="shared" si="5"/>
      </c>
      <c r="F193" s="77"/>
      <c r="G193" s="77">
        <f t="shared" si="4"/>
      </c>
      <c r="H193" s="78"/>
      <c r="I193" s="118"/>
      <c r="J193" s="77"/>
      <c r="K193" s="111"/>
      <c r="V193" s="25"/>
      <c r="W193" s="23"/>
      <c r="X193" s="25"/>
    </row>
    <row r="194" spans="2:24" ht="20.25" customHeight="1">
      <c r="B194" s="116">
        <v>191</v>
      </c>
      <c r="C194" s="75"/>
      <c r="D194" s="73"/>
      <c r="E194" s="139">
        <f t="shared" si="5"/>
      </c>
      <c r="F194" s="75"/>
      <c r="G194" s="75">
        <f t="shared" si="4"/>
      </c>
      <c r="H194" s="76"/>
      <c r="I194" s="72"/>
      <c r="J194" s="75"/>
      <c r="K194" s="112"/>
      <c r="V194" s="25"/>
      <c r="W194" s="23"/>
      <c r="X194" s="25"/>
    </row>
    <row r="195" spans="2:24" ht="20.25" customHeight="1">
      <c r="B195" s="115">
        <v>192</v>
      </c>
      <c r="C195" s="77"/>
      <c r="D195" s="74"/>
      <c r="E195" s="140">
        <f t="shared" si="5"/>
      </c>
      <c r="F195" s="77"/>
      <c r="G195" s="77">
        <f t="shared" si="4"/>
      </c>
      <c r="H195" s="78"/>
      <c r="I195" s="118"/>
      <c r="J195" s="77"/>
      <c r="K195" s="111"/>
      <c r="V195" s="25"/>
      <c r="W195" s="23"/>
      <c r="X195" s="25"/>
    </row>
    <row r="196" spans="2:24" ht="20.25" customHeight="1">
      <c r="B196" s="116">
        <v>193</v>
      </c>
      <c r="C196" s="75"/>
      <c r="D196" s="73"/>
      <c r="E196" s="139">
        <f t="shared" si="5"/>
      </c>
      <c r="F196" s="75"/>
      <c r="G196" s="75">
        <f aca="true" t="shared" si="6" ref="G196:G203">PHONETIC(F196)</f>
      </c>
      <c r="H196" s="76"/>
      <c r="I196" s="72"/>
      <c r="J196" s="75"/>
      <c r="K196" s="112"/>
      <c r="V196" s="25"/>
      <c r="W196" s="23"/>
      <c r="X196" s="25"/>
    </row>
    <row r="197" spans="2:24" ht="20.25" customHeight="1">
      <c r="B197" s="115">
        <v>194</v>
      </c>
      <c r="C197" s="77"/>
      <c r="D197" s="74"/>
      <c r="E197" s="140">
        <f aca="true" t="shared" si="7" ref="E197:E203">IF(OR($C197="",$J197=""),"",IF(COUNTIF($C197,$X$60)&gt;0,$Z$60,IF($J197=$X$61,$Z$61,$Z$59)))</f>
      </c>
      <c r="F197" s="77"/>
      <c r="G197" s="77">
        <f t="shared" si="6"/>
      </c>
      <c r="H197" s="78"/>
      <c r="I197" s="118"/>
      <c r="J197" s="77"/>
      <c r="K197" s="111"/>
      <c r="V197" s="25"/>
      <c r="W197" s="23"/>
      <c r="X197" s="25"/>
    </row>
    <row r="198" spans="2:24" ht="20.25" customHeight="1">
      <c r="B198" s="116">
        <v>195</v>
      </c>
      <c r="C198" s="75"/>
      <c r="D198" s="73"/>
      <c r="E198" s="139">
        <f t="shared" si="7"/>
      </c>
      <c r="F198" s="75"/>
      <c r="G198" s="75">
        <f t="shared" si="6"/>
      </c>
      <c r="H198" s="76"/>
      <c r="I198" s="72"/>
      <c r="J198" s="75"/>
      <c r="K198" s="112"/>
      <c r="V198" s="25"/>
      <c r="W198" s="23"/>
      <c r="X198" s="25"/>
    </row>
    <row r="199" spans="2:24" ht="20.25" customHeight="1">
      <c r="B199" s="115">
        <v>196</v>
      </c>
      <c r="C199" s="77"/>
      <c r="D199" s="74"/>
      <c r="E199" s="140">
        <f t="shared" si="7"/>
      </c>
      <c r="F199" s="77"/>
      <c r="G199" s="77">
        <f t="shared" si="6"/>
      </c>
      <c r="H199" s="78"/>
      <c r="I199" s="118"/>
      <c r="J199" s="77"/>
      <c r="K199" s="111"/>
      <c r="V199" s="25"/>
      <c r="W199" s="23"/>
      <c r="X199" s="25"/>
    </row>
    <row r="200" spans="2:24" ht="20.25" customHeight="1">
      <c r="B200" s="116">
        <v>197</v>
      </c>
      <c r="C200" s="75"/>
      <c r="D200" s="73"/>
      <c r="E200" s="139">
        <f t="shared" si="7"/>
      </c>
      <c r="F200" s="75"/>
      <c r="G200" s="75">
        <f t="shared" si="6"/>
      </c>
      <c r="H200" s="76"/>
      <c r="I200" s="72"/>
      <c r="J200" s="75"/>
      <c r="K200" s="112"/>
      <c r="V200" s="25"/>
      <c r="W200" s="23"/>
      <c r="X200" s="25"/>
    </row>
    <row r="201" spans="2:24" ht="20.25" customHeight="1">
      <c r="B201" s="115">
        <v>198</v>
      </c>
      <c r="C201" s="77"/>
      <c r="D201" s="74"/>
      <c r="E201" s="140">
        <f t="shared" si="7"/>
      </c>
      <c r="F201" s="77"/>
      <c r="G201" s="77">
        <f t="shared" si="6"/>
      </c>
      <c r="H201" s="78"/>
      <c r="I201" s="118"/>
      <c r="J201" s="77"/>
      <c r="K201" s="111"/>
      <c r="V201" s="25"/>
      <c r="W201" s="23"/>
      <c r="X201" s="25"/>
    </row>
    <row r="202" spans="2:24" ht="20.25" customHeight="1">
      <c r="B202" s="116">
        <v>199</v>
      </c>
      <c r="C202" s="75"/>
      <c r="D202" s="73"/>
      <c r="E202" s="139">
        <f t="shared" si="7"/>
      </c>
      <c r="F202" s="75"/>
      <c r="G202" s="75">
        <f t="shared" si="6"/>
      </c>
      <c r="H202" s="76"/>
      <c r="I202" s="72"/>
      <c r="J202" s="75"/>
      <c r="K202" s="112"/>
      <c r="V202" s="25"/>
      <c r="W202" s="23"/>
      <c r="X202" s="25"/>
    </row>
    <row r="203" spans="2:24" ht="20.25" customHeight="1" thickBot="1">
      <c r="B203" s="114">
        <v>200</v>
      </c>
      <c r="C203" s="91"/>
      <c r="D203" s="120"/>
      <c r="E203" s="141">
        <f t="shared" si="7"/>
      </c>
      <c r="F203" s="91"/>
      <c r="G203" s="91">
        <f t="shared" si="6"/>
      </c>
      <c r="H203" s="109"/>
      <c r="I203" s="119"/>
      <c r="J203" s="91"/>
      <c r="K203" s="113"/>
      <c r="V203" s="25"/>
      <c r="W203" s="23"/>
      <c r="X203" s="25"/>
    </row>
    <row r="204" ht="28.5" customHeight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48" t="s">
        <v>116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>
        <f>Y4</f>
        <v>0</v>
      </c>
      <c r="D2" s="42">
        <v>90</v>
      </c>
      <c r="E2" s="60" t="str">
        <f>Y59</f>
        <v>のペアの申込み</v>
      </c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7" t="s">
        <v>52</v>
      </c>
      <c r="C3" s="7" t="s">
        <v>1</v>
      </c>
      <c r="D3" s="57" t="s">
        <v>49</v>
      </c>
      <c r="E3" s="58" t="s">
        <v>48</v>
      </c>
      <c r="F3" s="59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9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5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16">
        <v>1</v>
      </c>
      <c r="C4" s="75"/>
      <c r="D4" s="122">
        <f aca="true" t="shared" si="0" ref="D4:D14">IF($C4="","",SUM($F4,$M4))</f>
      </c>
      <c r="E4" s="104">
        <f>IF(OR($C4="",$K4="",$R4=""),"",IF(AND($K4=$X$61,$R4=$X$61),$Z$61,IF(OR($K4=$X$61,$R4=$X$61),$Z$60,$Z$59)))</f>
      </c>
      <c r="F4" s="92"/>
      <c r="G4" s="88"/>
      <c r="H4" s="89">
        <f>PHONETIC(G4)</f>
      </c>
      <c r="I4" s="81"/>
      <c r="J4" s="84"/>
      <c r="K4" s="93"/>
      <c r="L4" s="123"/>
      <c r="M4" s="92"/>
      <c r="N4" s="88"/>
      <c r="O4" s="88">
        <f aca="true" t="shared" si="1" ref="O4:O14">PHONETIC(N4)</f>
      </c>
      <c r="P4" s="81"/>
      <c r="Q4" s="84"/>
      <c r="R4" s="93"/>
      <c r="S4" s="110"/>
      <c r="V4" s="25"/>
      <c r="W4" s="25"/>
      <c r="X4" s="159" t="s">
        <v>76</v>
      </c>
      <c r="Y4" s="156"/>
      <c r="Z4" s="144"/>
      <c r="AA4" s="145"/>
      <c r="AB4" s="146"/>
      <c r="AC4" s="146"/>
      <c r="AD4" s="146"/>
      <c r="AE4" s="146"/>
      <c r="AF4" s="146"/>
      <c r="AG4" s="146"/>
      <c r="AH4" s="146"/>
      <c r="AI4" s="146"/>
      <c r="AJ4" s="147"/>
      <c r="AK4" s="159"/>
    </row>
    <row r="5" spans="2:37" ht="20.25" customHeight="1">
      <c r="B5" s="115">
        <v>2</v>
      </c>
      <c r="C5" s="77"/>
      <c r="D5" s="125">
        <f t="shared" si="0"/>
      </c>
      <c r="E5" s="105">
        <f aca="true" t="shared" si="2" ref="E5:E68">IF(OR($C5="",$K5="",$R5=""),"",IF(AND($K5=$X$61,$R5=$X$61),$Z$61,IF(OR($K5=$X$61,$R5=$X$61),$Z$60,$Z$59)))</f>
      </c>
      <c r="F5" s="124"/>
      <c r="G5" s="102"/>
      <c r="H5" s="103">
        <f aca="true" t="shared" si="3" ref="H5:H14">PHONETIC(G5)</f>
      </c>
      <c r="I5" s="82"/>
      <c r="J5" s="85"/>
      <c r="K5" s="77"/>
      <c r="L5" s="126"/>
      <c r="M5" s="124"/>
      <c r="N5" s="94"/>
      <c r="O5" s="94">
        <f t="shared" si="1"/>
      </c>
      <c r="P5" s="78"/>
      <c r="Q5" s="118"/>
      <c r="R5" s="77"/>
      <c r="S5" s="111"/>
      <c r="V5" s="25"/>
      <c r="W5" s="25"/>
      <c r="X5" s="160" t="s">
        <v>77</v>
      </c>
      <c r="Y5" s="157"/>
      <c r="Z5" s="148"/>
      <c r="AA5" s="149"/>
      <c r="AB5" s="150"/>
      <c r="AC5" s="150"/>
      <c r="AD5" s="150"/>
      <c r="AE5" s="150"/>
      <c r="AF5" s="150"/>
      <c r="AG5" s="150"/>
      <c r="AH5" s="150"/>
      <c r="AI5" s="150"/>
      <c r="AJ5" s="151"/>
      <c r="AK5" s="160"/>
    </row>
    <row r="6" spans="2:37" ht="20.25" customHeight="1">
      <c r="B6" s="116">
        <v>3</v>
      </c>
      <c r="C6" s="75"/>
      <c r="D6" s="122">
        <f t="shared" si="0"/>
      </c>
      <c r="E6" s="104">
        <f t="shared" si="2"/>
      </c>
      <c r="F6" s="96"/>
      <c r="G6" s="107"/>
      <c r="H6" s="127">
        <f t="shared" si="3"/>
      </c>
      <c r="I6" s="83"/>
      <c r="J6" s="86"/>
      <c r="K6" s="75"/>
      <c r="L6" s="128"/>
      <c r="M6" s="96"/>
      <c r="N6" s="108"/>
      <c r="O6" s="108">
        <f t="shared" si="1"/>
      </c>
      <c r="P6" s="76"/>
      <c r="Q6" s="72"/>
      <c r="R6" s="75"/>
      <c r="S6" s="112"/>
      <c r="V6" s="25"/>
      <c r="W6" s="25"/>
      <c r="X6" s="160" t="s">
        <v>78</v>
      </c>
      <c r="Y6" s="157"/>
      <c r="Z6" s="148"/>
      <c r="AA6" s="149"/>
      <c r="AB6" s="150"/>
      <c r="AC6" s="150"/>
      <c r="AD6" s="150"/>
      <c r="AE6" s="150"/>
      <c r="AF6" s="150"/>
      <c r="AG6" s="150"/>
      <c r="AH6" s="150"/>
      <c r="AI6" s="150"/>
      <c r="AJ6" s="151"/>
      <c r="AK6" s="160"/>
    </row>
    <row r="7" spans="2:37" ht="20.25" customHeight="1">
      <c r="B7" s="115">
        <v>4</v>
      </c>
      <c r="C7" s="77"/>
      <c r="D7" s="125">
        <f t="shared" si="0"/>
      </c>
      <c r="E7" s="105">
        <f t="shared" si="2"/>
      </c>
      <c r="F7" s="124"/>
      <c r="G7" s="129"/>
      <c r="H7" s="130">
        <f t="shared" si="3"/>
      </c>
      <c r="I7" s="82"/>
      <c r="J7" s="85"/>
      <c r="K7" s="77"/>
      <c r="L7" s="126"/>
      <c r="M7" s="124"/>
      <c r="N7" s="77"/>
      <c r="O7" s="77">
        <f t="shared" si="1"/>
      </c>
      <c r="P7" s="78"/>
      <c r="Q7" s="118"/>
      <c r="R7" s="77"/>
      <c r="S7" s="111"/>
      <c r="V7" s="25"/>
      <c r="W7" s="25"/>
      <c r="X7" s="160" t="s">
        <v>79</v>
      </c>
      <c r="Y7" s="157"/>
      <c r="Z7" s="148"/>
      <c r="AA7" s="149"/>
      <c r="AB7" s="150"/>
      <c r="AC7" s="150"/>
      <c r="AD7" s="150"/>
      <c r="AE7" s="150"/>
      <c r="AF7" s="150"/>
      <c r="AG7" s="150"/>
      <c r="AH7" s="150"/>
      <c r="AI7" s="150"/>
      <c r="AJ7" s="151"/>
      <c r="AK7" s="160"/>
    </row>
    <row r="8" spans="2:37" ht="20.25" customHeight="1">
      <c r="B8" s="116">
        <v>5</v>
      </c>
      <c r="C8" s="75"/>
      <c r="D8" s="122">
        <f t="shared" si="0"/>
      </c>
      <c r="E8" s="104">
        <f t="shared" si="2"/>
      </c>
      <c r="F8" s="96"/>
      <c r="G8" s="95"/>
      <c r="H8" s="131">
        <f t="shared" si="3"/>
      </c>
      <c r="I8" s="83"/>
      <c r="J8" s="86"/>
      <c r="K8" s="75"/>
      <c r="L8" s="128"/>
      <c r="M8" s="96"/>
      <c r="N8" s="75"/>
      <c r="O8" s="75">
        <f t="shared" si="1"/>
      </c>
      <c r="P8" s="76"/>
      <c r="Q8" s="72"/>
      <c r="R8" s="75"/>
      <c r="S8" s="112"/>
      <c r="V8" s="25"/>
      <c r="W8" s="25"/>
      <c r="X8" s="160" t="s">
        <v>80</v>
      </c>
      <c r="Y8" s="157"/>
      <c r="Z8" s="148"/>
      <c r="AA8" s="149"/>
      <c r="AB8" s="150"/>
      <c r="AC8" s="150"/>
      <c r="AD8" s="150"/>
      <c r="AE8" s="150"/>
      <c r="AF8" s="150"/>
      <c r="AG8" s="150"/>
      <c r="AH8" s="150"/>
      <c r="AI8" s="150"/>
      <c r="AJ8" s="151"/>
      <c r="AK8" s="160"/>
    </row>
    <row r="9" spans="2:37" ht="20.25" customHeight="1">
      <c r="B9" s="115">
        <v>6</v>
      </c>
      <c r="C9" s="77"/>
      <c r="D9" s="125">
        <f t="shared" si="0"/>
      </c>
      <c r="E9" s="105">
        <f t="shared" si="2"/>
      </c>
      <c r="F9" s="124"/>
      <c r="G9" s="129"/>
      <c r="H9" s="130">
        <f t="shared" si="3"/>
      </c>
      <c r="I9" s="82"/>
      <c r="J9" s="85"/>
      <c r="K9" s="77"/>
      <c r="L9" s="126"/>
      <c r="M9" s="124"/>
      <c r="N9" s="77"/>
      <c r="O9" s="77">
        <f t="shared" si="1"/>
      </c>
      <c r="P9" s="78"/>
      <c r="Q9" s="118"/>
      <c r="R9" s="77"/>
      <c r="S9" s="111"/>
      <c r="V9" s="25"/>
      <c r="W9" s="25"/>
      <c r="X9" s="160" t="s">
        <v>81</v>
      </c>
      <c r="Y9" s="157"/>
      <c r="Z9" s="148"/>
      <c r="AA9" s="149"/>
      <c r="AB9" s="150"/>
      <c r="AC9" s="150"/>
      <c r="AD9" s="150"/>
      <c r="AE9" s="150"/>
      <c r="AF9" s="150"/>
      <c r="AG9" s="150"/>
      <c r="AH9" s="150"/>
      <c r="AI9" s="150"/>
      <c r="AJ9" s="151"/>
      <c r="AK9" s="160"/>
    </row>
    <row r="10" spans="2:37" ht="20.25" customHeight="1">
      <c r="B10" s="116">
        <v>7</v>
      </c>
      <c r="C10" s="75"/>
      <c r="D10" s="122">
        <f t="shared" si="0"/>
      </c>
      <c r="E10" s="104">
        <f t="shared" si="2"/>
      </c>
      <c r="F10" s="96"/>
      <c r="G10" s="132"/>
      <c r="H10" s="133">
        <f t="shared" si="3"/>
      </c>
      <c r="I10" s="83"/>
      <c r="J10" s="86"/>
      <c r="K10" s="75"/>
      <c r="L10" s="128"/>
      <c r="M10" s="96"/>
      <c r="N10" s="121"/>
      <c r="O10" s="121">
        <f t="shared" si="1"/>
      </c>
      <c r="P10" s="76"/>
      <c r="Q10" s="72"/>
      <c r="R10" s="75"/>
      <c r="S10" s="112"/>
      <c r="V10" s="25"/>
      <c r="W10" s="25"/>
      <c r="X10" s="160" t="s">
        <v>82</v>
      </c>
      <c r="Y10" s="157"/>
      <c r="Z10" s="148"/>
      <c r="AA10" s="149"/>
      <c r="AB10" s="152"/>
      <c r="AC10" s="150"/>
      <c r="AD10" s="150"/>
      <c r="AE10" s="150"/>
      <c r="AF10" s="150"/>
      <c r="AG10" s="150"/>
      <c r="AH10" s="150"/>
      <c r="AI10" s="150"/>
      <c r="AJ10" s="151"/>
      <c r="AK10" s="160"/>
    </row>
    <row r="11" spans="2:37" ht="20.25" customHeight="1">
      <c r="B11" s="115">
        <v>8</v>
      </c>
      <c r="C11" s="77"/>
      <c r="D11" s="125">
        <f t="shared" si="0"/>
      </c>
      <c r="E11" s="105">
        <f t="shared" si="2"/>
      </c>
      <c r="F11" s="124"/>
      <c r="G11" s="129"/>
      <c r="H11" s="130">
        <f t="shared" si="3"/>
      </c>
      <c r="I11" s="82"/>
      <c r="J11" s="85"/>
      <c r="K11" s="77"/>
      <c r="L11" s="126"/>
      <c r="M11" s="124"/>
      <c r="N11" s="77"/>
      <c r="O11" s="77">
        <f t="shared" si="1"/>
      </c>
      <c r="P11" s="78"/>
      <c r="Q11" s="118"/>
      <c r="R11" s="77"/>
      <c r="S11" s="111"/>
      <c r="V11" s="25"/>
      <c r="W11" s="25"/>
      <c r="X11" s="160" t="s">
        <v>83</v>
      </c>
      <c r="Y11" s="157"/>
      <c r="Z11" s="148"/>
      <c r="AA11" s="149"/>
      <c r="AB11" s="150"/>
      <c r="AC11" s="152"/>
      <c r="AD11" s="150"/>
      <c r="AE11" s="150"/>
      <c r="AF11" s="150"/>
      <c r="AG11" s="150"/>
      <c r="AH11" s="150"/>
      <c r="AI11" s="150"/>
      <c r="AJ11" s="151"/>
      <c r="AK11" s="160"/>
    </row>
    <row r="12" spans="2:37" ht="20.25" customHeight="1">
      <c r="B12" s="116">
        <v>9</v>
      </c>
      <c r="C12" s="75"/>
      <c r="D12" s="122">
        <f t="shared" si="0"/>
      </c>
      <c r="E12" s="104">
        <f t="shared" si="2"/>
      </c>
      <c r="F12" s="96"/>
      <c r="G12" s="95"/>
      <c r="H12" s="131">
        <f t="shared" si="3"/>
      </c>
      <c r="I12" s="83"/>
      <c r="J12" s="86"/>
      <c r="K12" s="75"/>
      <c r="L12" s="128"/>
      <c r="M12" s="96"/>
      <c r="N12" s="75"/>
      <c r="O12" s="75">
        <f t="shared" si="1"/>
      </c>
      <c r="P12" s="76"/>
      <c r="Q12" s="72"/>
      <c r="R12" s="75"/>
      <c r="S12" s="112"/>
      <c r="V12" s="25"/>
      <c r="W12" s="25"/>
      <c r="X12" s="160" t="s">
        <v>84</v>
      </c>
      <c r="Y12" s="157"/>
      <c r="Z12" s="148"/>
      <c r="AA12" s="149"/>
      <c r="AB12" s="150"/>
      <c r="AC12" s="150"/>
      <c r="AD12" s="152"/>
      <c r="AE12" s="150"/>
      <c r="AF12" s="150"/>
      <c r="AG12" s="150"/>
      <c r="AH12" s="150"/>
      <c r="AI12" s="150"/>
      <c r="AJ12" s="151"/>
      <c r="AK12" s="160"/>
    </row>
    <row r="13" spans="2:37" ht="20.25" customHeight="1">
      <c r="B13" s="115">
        <v>10</v>
      </c>
      <c r="C13" s="77"/>
      <c r="D13" s="125">
        <f t="shared" si="0"/>
      </c>
      <c r="E13" s="105">
        <f t="shared" si="2"/>
      </c>
      <c r="F13" s="124"/>
      <c r="G13" s="129"/>
      <c r="H13" s="130">
        <f t="shared" si="3"/>
      </c>
      <c r="I13" s="82"/>
      <c r="J13" s="85"/>
      <c r="K13" s="77"/>
      <c r="L13" s="126"/>
      <c r="M13" s="124"/>
      <c r="N13" s="77"/>
      <c r="O13" s="77">
        <f t="shared" si="1"/>
      </c>
      <c r="P13" s="78"/>
      <c r="Q13" s="118"/>
      <c r="R13" s="77"/>
      <c r="S13" s="111"/>
      <c r="V13" s="25"/>
      <c r="W13" s="25"/>
      <c r="X13" s="160" t="s">
        <v>85</v>
      </c>
      <c r="Y13" s="157"/>
      <c r="Z13" s="148"/>
      <c r="AA13" s="149"/>
      <c r="AB13" s="150"/>
      <c r="AC13" s="150"/>
      <c r="AD13" s="150"/>
      <c r="AE13" s="150"/>
      <c r="AF13" s="150"/>
      <c r="AG13" s="150"/>
      <c r="AH13" s="150"/>
      <c r="AI13" s="150"/>
      <c r="AJ13" s="151"/>
      <c r="AK13" s="160"/>
    </row>
    <row r="14" spans="2:37" ht="20.25" customHeight="1">
      <c r="B14" s="116">
        <v>11</v>
      </c>
      <c r="C14" s="75"/>
      <c r="D14" s="122">
        <f t="shared" si="0"/>
      </c>
      <c r="E14" s="104">
        <f t="shared" si="2"/>
      </c>
      <c r="F14" s="96"/>
      <c r="G14" s="95"/>
      <c r="H14" s="131">
        <f t="shared" si="3"/>
      </c>
      <c r="I14" s="83"/>
      <c r="J14" s="86"/>
      <c r="K14" s="75"/>
      <c r="L14" s="128"/>
      <c r="M14" s="96"/>
      <c r="N14" s="75"/>
      <c r="O14" s="75">
        <f t="shared" si="1"/>
      </c>
      <c r="P14" s="76"/>
      <c r="Q14" s="72"/>
      <c r="R14" s="75"/>
      <c r="S14" s="112"/>
      <c r="V14" s="25"/>
      <c r="W14" s="25"/>
      <c r="X14" s="160" t="s">
        <v>86</v>
      </c>
      <c r="Y14" s="157"/>
      <c r="Z14" s="148"/>
      <c r="AA14" s="149"/>
      <c r="AB14" s="150"/>
      <c r="AC14" s="150"/>
      <c r="AD14" s="150"/>
      <c r="AE14" s="150"/>
      <c r="AF14" s="150"/>
      <c r="AG14" s="150"/>
      <c r="AH14" s="150"/>
      <c r="AI14" s="150"/>
      <c r="AJ14" s="151"/>
      <c r="AK14" s="160"/>
    </row>
    <row r="15" spans="2:37" ht="20.25" customHeight="1">
      <c r="B15" s="115">
        <v>12</v>
      </c>
      <c r="C15" s="77"/>
      <c r="D15" s="125">
        <f aca="true" t="shared" si="4" ref="D15:D68">IF($C15="","",SUM($F15,$M15))</f>
      </c>
      <c r="E15" s="105">
        <f t="shared" si="2"/>
      </c>
      <c r="F15" s="124"/>
      <c r="G15" s="77"/>
      <c r="H15" s="77">
        <f aca="true" t="shared" si="5" ref="H15:H68">PHONETIC(G15)</f>
      </c>
      <c r="I15" s="78"/>
      <c r="J15" s="118"/>
      <c r="K15" s="77"/>
      <c r="L15" s="126"/>
      <c r="M15" s="124"/>
      <c r="N15" s="77"/>
      <c r="O15" s="77">
        <f aca="true" t="shared" si="6" ref="O15:O68">PHONETIC(N15)</f>
      </c>
      <c r="P15" s="78"/>
      <c r="Q15" s="118"/>
      <c r="R15" s="77"/>
      <c r="S15" s="111"/>
      <c r="V15" s="25"/>
      <c r="W15" s="25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16">
        <v>13</v>
      </c>
      <c r="C16" s="75"/>
      <c r="D16" s="122">
        <f t="shared" si="4"/>
      </c>
      <c r="E16" s="104">
        <f t="shared" si="2"/>
      </c>
      <c r="F16" s="96"/>
      <c r="G16" s="75"/>
      <c r="H16" s="75">
        <f t="shared" si="5"/>
      </c>
      <c r="I16" s="76"/>
      <c r="J16" s="72"/>
      <c r="K16" s="75"/>
      <c r="L16" s="128"/>
      <c r="M16" s="96"/>
      <c r="N16" s="75"/>
      <c r="O16" s="75">
        <f t="shared" si="6"/>
      </c>
      <c r="P16" s="76"/>
      <c r="Q16" s="72"/>
      <c r="R16" s="75"/>
      <c r="S16" s="112"/>
      <c r="V16" s="25"/>
      <c r="W16" s="25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15">
        <v>14</v>
      </c>
      <c r="C17" s="77"/>
      <c r="D17" s="125">
        <f t="shared" si="4"/>
      </c>
      <c r="E17" s="105">
        <f t="shared" si="2"/>
      </c>
      <c r="F17" s="124"/>
      <c r="G17" s="77"/>
      <c r="H17" s="77">
        <f t="shared" si="5"/>
      </c>
      <c r="I17" s="78"/>
      <c r="J17" s="118"/>
      <c r="K17" s="77"/>
      <c r="L17" s="126"/>
      <c r="M17" s="124"/>
      <c r="N17" s="77"/>
      <c r="O17" s="77">
        <f t="shared" si="6"/>
      </c>
      <c r="P17" s="78"/>
      <c r="Q17" s="118"/>
      <c r="R17" s="77"/>
      <c r="S17" s="111"/>
      <c r="V17" s="25"/>
      <c r="W17" s="25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16">
        <v>15</v>
      </c>
      <c r="C18" s="75"/>
      <c r="D18" s="122">
        <f t="shared" si="4"/>
      </c>
      <c r="E18" s="104">
        <f t="shared" si="2"/>
      </c>
      <c r="F18" s="96"/>
      <c r="G18" s="75"/>
      <c r="H18" s="75">
        <f t="shared" si="5"/>
      </c>
      <c r="I18" s="76"/>
      <c r="J18" s="72"/>
      <c r="K18" s="75"/>
      <c r="L18" s="128"/>
      <c r="M18" s="96"/>
      <c r="N18" s="75"/>
      <c r="O18" s="75">
        <f t="shared" si="6"/>
      </c>
      <c r="P18" s="76"/>
      <c r="Q18" s="72"/>
      <c r="R18" s="75"/>
      <c r="S18" s="112"/>
      <c r="V18" s="25"/>
      <c r="W18" s="25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15">
        <v>16</v>
      </c>
      <c r="C19" s="77"/>
      <c r="D19" s="125">
        <f t="shared" si="4"/>
      </c>
      <c r="E19" s="105">
        <f t="shared" si="2"/>
      </c>
      <c r="F19" s="124"/>
      <c r="G19" s="77"/>
      <c r="H19" s="77">
        <f t="shared" si="5"/>
      </c>
      <c r="I19" s="78"/>
      <c r="J19" s="118"/>
      <c r="K19" s="77"/>
      <c r="L19" s="126"/>
      <c r="M19" s="124"/>
      <c r="N19" s="77"/>
      <c r="O19" s="77">
        <f t="shared" si="6"/>
      </c>
      <c r="P19" s="78"/>
      <c r="Q19" s="118"/>
      <c r="R19" s="77"/>
      <c r="S19" s="111"/>
      <c r="V19" s="25"/>
      <c r="W19" s="25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16">
        <v>17</v>
      </c>
      <c r="C20" s="75"/>
      <c r="D20" s="122">
        <f t="shared" si="4"/>
      </c>
      <c r="E20" s="104">
        <f t="shared" si="2"/>
      </c>
      <c r="F20" s="96"/>
      <c r="G20" s="75"/>
      <c r="H20" s="75">
        <f t="shared" si="5"/>
      </c>
      <c r="I20" s="76"/>
      <c r="J20" s="72"/>
      <c r="K20" s="75"/>
      <c r="L20" s="128"/>
      <c r="M20" s="96"/>
      <c r="N20" s="75"/>
      <c r="O20" s="75">
        <f t="shared" si="6"/>
      </c>
      <c r="P20" s="76"/>
      <c r="Q20" s="72"/>
      <c r="R20" s="75"/>
      <c r="S20" s="112"/>
      <c r="V20" s="25"/>
      <c r="W20" s="26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15">
        <v>18</v>
      </c>
      <c r="C21" s="77"/>
      <c r="D21" s="125">
        <f t="shared" si="4"/>
      </c>
      <c r="E21" s="105">
        <f t="shared" si="2"/>
      </c>
      <c r="F21" s="124"/>
      <c r="G21" s="77"/>
      <c r="H21" s="77">
        <f t="shared" si="5"/>
      </c>
      <c r="I21" s="78"/>
      <c r="J21" s="118"/>
      <c r="K21" s="77"/>
      <c r="L21" s="126"/>
      <c r="M21" s="124"/>
      <c r="N21" s="77"/>
      <c r="O21" s="77">
        <f t="shared" si="6"/>
      </c>
      <c r="P21" s="78"/>
      <c r="Q21" s="118"/>
      <c r="R21" s="77"/>
      <c r="S21" s="111"/>
      <c r="V21" s="25"/>
      <c r="W21" s="26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16">
        <v>19</v>
      </c>
      <c r="C22" s="75"/>
      <c r="D22" s="122">
        <f t="shared" si="4"/>
      </c>
      <c r="E22" s="104">
        <f t="shared" si="2"/>
      </c>
      <c r="F22" s="96"/>
      <c r="G22" s="75"/>
      <c r="H22" s="75">
        <f t="shared" si="5"/>
      </c>
      <c r="I22" s="76"/>
      <c r="J22" s="72"/>
      <c r="K22" s="75"/>
      <c r="L22" s="128"/>
      <c r="M22" s="96"/>
      <c r="N22" s="75"/>
      <c r="O22" s="75">
        <f t="shared" si="6"/>
      </c>
      <c r="P22" s="76"/>
      <c r="Q22" s="72"/>
      <c r="R22" s="75"/>
      <c r="S22" s="112"/>
      <c r="V22" s="25"/>
      <c r="W22" s="26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15">
        <v>20</v>
      </c>
      <c r="C23" s="77"/>
      <c r="D23" s="125">
        <f t="shared" si="4"/>
      </c>
      <c r="E23" s="105">
        <f t="shared" si="2"/>
      </c>
      <c r="F23" s="124"/>
      <c r="G23" s="77"/>
      <c r="H23" s="77">
        <f t="shared" si="5"/>
      </c>
      <c r="I23" s="78"/>
      <c r="J23" s="118"/>
      <c r="K23" s="77"/>
      <c r="L23" s="126"/>
      <c r="M23" s="124"/>
      <c r="N23" s="77"/>
      <c r="O23" s="77">
        <f t="shared" si="6"/>
      </c>
      <c r="P23" s="78"/>
      <c r="Q23" s="118"/>
      <c r="R23" s="77"/>
      <c r="S23" s="111"/>
      <c r="V23" s="25"/>
      <c r="W23" s="26"/>
      <c r="X23" s="160" t="s">
        <v>95</v>
      </c>
      <c r="Y23" s="162"/>
      <c r="Z23" s="153"/>
      <c r="AA23" s="149"/>
      <c r="AB23" s="149"/>
      <c r="AC23" s="149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16">
        <v>21</v>
      </c>
      <c r="C24" s="75"/>
      <c r="D24" s="122">
        <f t="shared" si="4"/>
      </c>
      <c r="E24" s="104">
        <f t="shared" si="2"/>
      </c>
      <c r="F24" s="96"/>
      <c r="G24" s="75"/>
      <c r="H24" s="75">
        <f t="shared" si="5"/>
      </c>
      <c r="I24" s="76"/>
      <c r="J24" s="72"/>
      <c r="K24" s="75"/>
      <c r="L24" s="128"/>
      <c r="M24" s="96"/>
      <c r="N24" s="76"/>
      <c r="O24" s="75">
        <f t="shared" si="6"/>
      </c>
      <c r="P24" s="76"/>
      <c r="Q24" s="72"/>
      <c r="R24" s="75"/>
      <c r="S24" s="112"/>
      <c r="V24" s="25"/>
      <c r="W24" s="26"/>
      <c r="X24" s="160" t="s">
        <v>96</v>
      </c>
      <c r="Y24" s="183"/>
      <c r="Z24" s="181"/>
      <c r="AA24" s="16"/>
      <c r="AB24" s="16"/>
      <c r="AC24" s="16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15">
        <v>22</v>
      </c>
      <c r="C25" s="77"/>
      <c r="D25" s="125">
        <f t="shared" si="4"/>
      </c>
      <c r="E25" s="105">
        <f t="shared" si="2"/>
      </c>
      <c r="F25" s="124"/>
      <c r="G25" s="77"/>
      <c r="H25" s="77">
        <f t="shared" si="5"/>
      </c>
      <c r="I25" s="78"/>
      <c r="J25" s="118"/>
      <c r="K25" s="77"/>
      <c r="L25" s="126"/>
      <c r="M25" s="124"/>
      <c r="N25" s="77"/>
      <c r="O25" s="77">
        <f t="shared" si="6"/>
      </c>
      <c r="P25" s="78"/>
      <c r="Q25" s="118"/>
      <c r="R25" s="77"/>
      <c r="S25" s="111"/>
      <c r="V25" s="25"/>
      <c r="W25" s="26"/>
      <c r="X25" s="160" t="s">
        <v>97</v>
      </c>
      <c r="Y25" s="183"/>
      <c r="Z25" s="181"/>
      <c r="AA25" s="16"/>
      <c r="AB25" s="16"/>
      <c r="AC25" s="16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16">
        <v>23</v>
      </c>
      <c r="C26" s="75"/>
      <c r="D26" s="122">
        <f t="shared" si="4"/>
      </c>
      <c r="E26" s="104">
        <f t="shared" si="2"/>
      </c>
      <c r="F26" s="96"/>
      <c r="G26" s="75"/>
      <c r="H26" s="75">
        <f t="shared" si="5"/>
      </c>
      <c r="I26" s="76"/>
      <c r="J26" s="72"/>
      <c r="K26" s="75"/>
      <c r="L26" s="128"/>
      <c r="M26" s="96"/>
      <c r="N26" s="75"/>
      <c r="O26" s="75">
        <f t="shared" si="6"/>
      </c>
      <c r="P26" s="76"/>
      <c r="Q26" s="72"/>
      <c r="R26" s="75"/>
      <c r="S26" s="112"/>
      <c r="V26" s="25"/>
      <c r="W26" s="26"/>
      <c r="X26" s="160" t="s">
        <v>98</v>
      </c>
      <c r="Y26" s="183"/>
      <c r="Z26" s="181"/>
      <c r="AA26" s="16"/>
      <c r="AB26" s="16"/>
      <c r="AC26" s="1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15">
        <v>24</v>
      </c>
      <c r="C27" s="77"/>
      <c r="D27" s="125">
        <f t="shared" si="4"/>
      </c>
      <c r="E27" s="105">
        <f t="shared" si="2"/>
      </c>
      <c r="F27" s="124"/>
      <c r="G27" s="77"/>
      <c r="H27" s="77">
        <f t="shared" si="5"/>
      </c>
      <c r="I27" s="78"/>
      <c r="J27" s="118"/>
      <c r="K27" s="77"/>
      <c r="L27" s="126"/>
      <c r="M27" s="124"/>
      <c r="N27" s="77"/>
      <c r="O27" s="77">
        <f t="shared" si="6"/>
      </c>
      <c r="P27" s="78"/>
      <c r="Q27" s="118"/>
      <c r="R27" s="77"/>
      <c r="S27" s="111"/>
      <c r="V27" s="25"/>
      <c r="W27" s="26"/>
      <c r="X27" s="160" t="s">
        <v>99</v>
      </c>
      <c r="Y27" s="183"/>
      <c r="Z27" s="181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16">
        <v>25</v>
      </c>
      <c r="C28" s="75"/>
      <c r="D28" s="122">
        <f t="shared" si="4"/>
      </c>
      <c r="E28" s="104">
        <f t="shared" si="2"/>
      </c>
      <c r="F28" s="96"/>
      <c r="G28" s="75"/>
      <c r="H28" s="75">
        <f t="shared" si="5"/>
      </c>
      <c r="I28" s="76"/>
      <c r="J28" s="72"/>
      <c r="K28" s="75"/>
      <c r="L28" s="128"/>
      <c r="M28" s="96"/>
      <c r="N28" s="75"/>
      <c r="O28" s="75">
        <f t="shared" si="6"/>
      </c>
      <c r="P28" s="76"/>
      <c r="Q28" s="72"/>
      <c r="R28" s="75"/>
      <c r="S28" s="112"/>
      <c r="V28" s="25"/>
      <c r="W28" s="26"/>
      <c r="X28" s="160"/>
      <c r="Y28" s="183"/>
      <c r="Z28" s="181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15">
        <v>26</v>
      </c>
      <c r="C29" s="77"/>
      <c r="D29" s="125">
        <f t="shared" si="4"/>
      </c>
      <c r="E29" s="105">
        <f t="shared" si="2"/>
      </c>
      <c r="F29" s="124"/>
      <c r="G29" s="77"/>
      <c r="H29" s="77">
        <f t="shared" si="5"/>
      </c>
      <c r="I29" s="78"/>
      <c r="J29" s="118"/>
      <c r="K29" s="77"/>
      <c r="L29" s="126"/>
      <c r="M29" s="124"/>
      <c r="N29" s="77"/>
      <c r="O29" s="77">
        <f t="shared" si="6"/>
      </c>
      <c r="P29" s="78"/>
      <c r="Q29" s="118"/>
      <c r="R29" s="77"/>
      <c r="S29" s="111"/>
      <c r="V29" s="25"/>
      <c r="W29" s="26"/>
      <c r="X29" s="160"/>
      <c r="Y29" s="183"/>
      <c r="Z29" s="181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16">
        <v>27</v>
      </c>
      <c r="C30" s="75"/>
      <c r="D30" s="122">
        <f t="shared" si="4"/>
      </c>
      <c r="E30" s="104">
        <f t="shared" si="2"/>
      </c>
      <c r="F30" s="96"/>
      <c r="G30" s="76"/>
      <c r="H30" s="75">
        <f t="shared" si="5"/>
      </c>
      <c r="I30" s="76"/>
      <c r="J30" s="72"/>
      <c r="K30" s="75"/>
      <c r="L30" s="128"/>
      <c r="M30" s="96"/>
      <c r="N30" s="75"/>
      <c r="O30" s="75">
        <f t="shared" si="6"/>
      </c>
      <c r="P30" s="76"/>
      <c r="Q30" s="72"/>
      <c r="R30" s="75"/>
      <c r="S30" s="112"/>
      <c r="V30" s="25"/>
      <c r="W30" s="26"/>
      <c r="X30" s="160"/>
      <c r="Y30" s="183"/>
      <c r="Z30" s="181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15">
        <v>28</v>
      </c>
      <c r="C31" s="77"/>
      <c r="D31" s="125">
        <f t="shared" si="4"/>
      </c>
      <c r="E31" s="105">
        <f t="shared" si="2"/>
      </c>
      <c r="F31" s="124"/>
      <c r="G31" s="77"/>
      <c r="H31" s="77">
        <f t="shared" si="5"/>
      </c>
      <c r="I31" s="78"/>
      <c r="J31" s="118"/>
      <c r="K31" s="77"/>
      <c r="L31" s="126"/>
      <c r="M31" s="124"/>
      <c r="N31" s="77"/>
      <c r="O31" s="77">
        <f t="shared" si="6"/>
      </c>
      <c r="P31" s="78"/>
      <c r="Q31" s="118"/>
      <c r="R31" s="77"/>
      <c r="S31" s="111"/>
      <c r="V31" s="25"/>
      <c r="W31" s="26"/>
      <c r="X31" s="160"/>
      <c r="Y31" s="183"/>
      <c r="Z31" s="181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16">
        <v>29</v>
      </c>
      <c r="C32" s="75"/>
      <c r="D32" s="122">
        <f t="shared" si="4"/>
      </c>
      <c r="E32" s="104">
        <f t="shared" si="2"/>
      </c>
      <c r="F32" s="96"/>
      <c r="G32" s="75"/>
      <c r="H32" s="75">
        <f t="shared" si="5"/>
      </c>
      <c r="I32" s="76"/>
      <c r="J32" s="72"/>
      <c r="K32" s="75"/>
      <c r="L32" s="128"/>
      <c r="M32" s="96"/>
      <c r="N32" s="75"/>
      <c r="O32" s="75">
        <f t="shared" si="6"/>
      </c>
      <c r="P32" s="76"/>
      <c r="Q32" s="72"/>
      <c r="R32" s="75"/>
      <c r="S32" s="112"/>
      <c r="V32" s="25"/>
      <c r="W32" s="26"/>
      <c r="X32" s="160"/>
      <c r="Y32" s="183"/>
      <c r="Z32" s="181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15">
        <v>30</v>
      </c>
      <c r="C33" s="77"/>
      <c r="D33" s="125">
        <f t="shared" si="4"/>
      </c>
      <c r="E33" s="105">
        <f t="shared" si="2"/>
      </c>
      <c r="F33" s="124"/>
      <c r="G33" s="77"/>
      <c r="H33" s="77">
        <f t="shared" si="5"/>
      </c>
      <c r="I33" s="78"/>
      <c r="J33" s="118"/>
      <c r="K33" s="77"/>
      <c r="L33" s="126"/>
      <c r="M33" s="124"/>
      <c r="N33" s="77"/>
      <c r="O33" s="77">
        <f t="shared" si="6"/>
      </c>
      <c r="P33" s="78"/>
      <c r="Q33" s="118"/>
      <c r="R33" s="77"/>
      <c r="S33" s="111"/>
      <c r="V33" s="25"/>
      <c r="W33" s="26"/>
      <c r="X33" s="160"/>
      <c r="Y33" s="183"/>
      <c r="Z33" s="181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16">
        <v>31</v>
      </c>
      <c r="C34" s="75"/>
      <c r="D34" s="122">
        <f t="shared" si="4"/>
      </c>
      <c r="E34" s="104">
        <f t="shared" si="2"/>
      </c>
      <c r="F34" s="96"/>
      <c r="G34" s="75"/>
      <c r="H34" s="75">
        <f t="shared" si="5"/>
      </c>
      <c r="I34" s="76"/>
      <c r="J34" s="72"/>
      <c r="K34" s="75"/>
      <c r="L34" s="128"/>
      <c r="M34" s="96"/>
      <c r="N34" s="75"/>
      <c r="O34" s="75">
        <f t="shared" si="6"/>
      </c>
      <c r="P34" s="76"/>
      <c r="Q34" s="72"/>
      <c r="R34" s="75"/>
      <c r="S34" s="112"/>
      <c r="V34" s="25"/>
      <c r="W34" s="26"/>
      <c r="X34" s="160"/>
      <c r="Y34" s="183"/>
      <c r="Z34" s="181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15">
        <v>32</v>
      </c>
      <c r="C35" s="77"/>
      <c r="D35" s="125">
        <f t="shared" si="4"/>
      </c>
      <c r="E35" s="105">
        <f t="shared" si="2"/>
      </c>
      <c r="F35" s="124"/>
      <c r="G35" s="77"/>
      <c r="H35" s="77">
        <f t="shared" si="5"/>
      </c>
      <c r="I35" s="78"/>
      <c r="J35" s="118"/>
      <c r="K35" s="77"/>
      <c r="L35" s="126"/>
      <c r="M35" s="124"/>
      <c r="N35" s="77"/>
      <c r="O35" s="77">
        <f t="shared" si="6"/>
      </c>
      <c r="P35" s="78"/>
      <c r="Q35" s="118"/>
      <c r="R35" s="77"/>
      <c r="S35" s="111"/>
      <c r="V35" s="25"/>
      <c r="W35" s="26"/>
      <c r="X35" s="160"/>
      <c r="Y35" s="183"/>
      <c r="Z35" s="181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16">
        <v>33</v>
      </c>
      <c r="C36" s="75"/>
      <c r="D36" s="122">
        <f t="shared" si="4"/>
      </c>
      <c r="E36" s="104">
        <f t="shared" si="2"/>
      </c>
      <c r="F36" s="96"/>
      <c r="G36" s="75"/>
      <c r="H36" s="75">
        <f t="shared" si="5"/>
      </c>
      <c r="I36" s="76"/>
      <c r="J36" s="72"/>
      <c r="K36" s="75"/>
      <c r="L36" s="128"/>
      <c r="M36" s="96"/>
      <c r="N36" s="75"/>
      <c r="O36" s="75">
        <f t="shared" si="6"/>
      </c>
      <c r="P36" s="76"/>
      <c r="Q36" s="72"/>
      <c r="R36" s="75"/>
      <c r="S36" s="112"/>
      <c r="V36" s="25"/>
      <c r="W36" s="26"/>
      <c r="X36" s="160"/>
      <c r="Y36" s="183"/>
      <c r="Z36" s="181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15">
        <v>34</v>
      </c>
      <c r="C37" s="77"/>
      <c r="D37" s="125">
        <f t="shared" si="4"/>
      </c>
      <c r="E37" s="105">
        <f t="shared" si="2"/>
      </c>
      <c r="F37" s="124"/>
      <c r="G37" s="77"/>
      <c r="H37" s="77">
        <f t="shared" si="5"/>
      </c>
      <c r="I37" s="78"/>
      <c r="J37" s="118"/>
      <c r="K37" s="77"/>
      <c r="L37" s="126"/>
      <c r="M37" s="124"/>
      <c r="N37" s="77"/>
      <c r="O37" s="77">
        <f t="shared" si="6"/>
      </c>
      <c r="P37" s="78"/>
      <c r="Q37" s="118"/>
      <c r="R37" s="77"/>
      <c r="S37" s="111"/>
      <c r="V37" s="25"/>
      <c r="W37" s="26"/>
      <c r="X37" s="160"/>
      <c r="Y37" s="183"/>
      <c r="Z37" s="181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16">
        <v>35</v>
      </c>
      <c r="C38" s="75"/>
      <c r="D38" s="122">
        <f t="shared" si="4"/>
      </c>
      <c r="E38" s="104">
        <f t="shared" si="2"/>
      </c>
      <c r="F38" s="96"/>
      <c r="G38" s="75"/>
      <c r="H38" s="75">
        <f t="shared" si="5"/>
      </c>
      <c r="I38" s="76"/>
      <c r="J38" s="72"/>
      <c r="K38" s="75"/>
      <c r="L38" s="128"/>
      <c r="M38" s="96"/>
      <c r="N38" s="75"/>
      <c r="O38" s="75">
        <f t="shared" si="6"/>
      </c>
      <c r="P38" s="76"/>
      <c r="Q38" s="72"/>
      <c r="R38" s="75"/>
      <c r="S38" s="112"/>
      <c r="V38" s="25"/>
      <c r="W38" s="26"/>
      <c r="X38" s="160"/>
      <c r="Y38" s="183"/>
      <c r="Z38" s="181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15">
        <v>36</v>
      </c>
      <c r="C39" s="77"/>
      <c r="D39" s="125">
        <f t="shared" si="4"/>
      </c>
      <c r="E39" s="105">
        <f t="shared" si="2"/>
      </c>
      <c r="F39" s="124"/>
      <c r="G39" s="77"/>
      <c r="H39" s="77">
        <f t="shared" si="5"/>
      </c>
      <c r="I39" s="78"/>
      <c r="J39" s="118"/>
      <c r="K39" s="77"/>
      <c r="L39" s="126"/>
      <c r="M39" s="124"/>
      <c r="N39" s="77"/>
      <c r="O39" s="77">
        <f t="shared" si="6"/>
      </c>
      <c r="P39" s="78"/>
      <c r="Q39" s="118"/>
      <c r="R39" s="77"/>
      <c r="S39" s="111"/>
      <c r="V39" s="25"/>
      <c r="W39" s="26"/>
      <c r="X39" s="160"/>
      <c r="Y39" s="183"/>
      <c r="Z39" s="181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16">
        <v>36</v>
      </c>
      <c r="C40" s="75"/>
      <c r="D40" s="122">
        <f t="shared" si="4"/>
      </c>
      <c r="E40" s="104">
        <f t="shared" si="2"/>
      </c>
      <c r="F40" s="96"/>
      <c r="G40" s="75"/>
      <c r="H40" s="75">
        <f t="shared" si="5"/>
      </c>
      <c r="I40" s="76"/>
      <c r="J40" s="72"/>
      <c r="K40" s="75"/>
      <c r="L40" s="128"/>
      <c r="M40" s="96"/>
      <c r="N40" s="75"/>
      <c r="O40" s="75">
        <f t="shared" si="6"/>
      </c>
      <c r="P40" s="76"/>
      <c r="Q40" s="72"/>
      <c r="R40" s="75"/>
      <c r="S40" s="112"/>
      <c r="V40" s="25"/>
      <c r="W40" s="26"/>
      <c r="X40" s="160"/>
      <c r="Y40" s="183"/>
      <c r="Z40" s="181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15">
        <v>38</v>
      </c>
      <c r="C41" s="77"/>
      <c r="D41" s="125">
        <f t="shared" si="4"/>
      </c>
      <c r="E41" s="105">
        <f t="shared" si="2"/>
      </c>
      <c r="F41" s="124"/>
      <c r="G41" s="77"/>
      <c r="H41" s="77">
        <f t="shared" si="5"/>
      </c>
      <c r="I41" s="78"/>
      <c r="J41" s="118"/>
      <c r="K41" s="77"/>
      <c r="L41" s="126"/>
      <c r="M41" s="124"/>
      <c r="N41" s="77"/>
      <c r="O41" s="77">
        <f t="shared" si="6"/>
      </c>
      <c r="P41" s="78"/>
      <c r="Q41" s="118"/>
      <c r="R41" s="77"/>
      <c r="S41" s="111"/>
      <c r="V41" s="25"/>
      <c r="W41" s="26"/>
      <c r="X41" s="160"/>
      <c r="Y41" s="183"/>
      <c r="Z41" s="181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16">
        <v>39</v>
      </c>
      <c r="C42" s="75"/>
      <c r="D42" s="122">
        <f t="shared" si="4"/>
      </c>
      <c r="E42" s="104">
        <f t="shared" si="2"/>
      </c>
      <c r="F42" s="96"/>
      <c r="G42" s="75"/>
      <c r="H42" s="75">
        <f t="shared" si="5"/>
      </c>
      <c r="I42" s="76"/>
      <c r="J42" s="72"/>
      <c r="K42" s="75"/>
      <c r="L42" s="128"/>
      <c r="M42" s="96"/>
      <c r="N42" s="75"/>
      <c r="O42" s="75">
        <f t="shared" si="6"/>
      </c>
      <c r="P42" s="76"/>
      <c r="Q42" s="72"/>
      <c r="R42" s="75"/>
      <c r="S42" s="112"/>
      <c r="V42" s="25"/>
      <c r="W42" s="25"/>
      <c r="X42" s="160"/>
      <c r="Y42" s="183"/>
      <c r="Z42" s="181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15">
        <v>40</v>
      </c>
      <c r="C43" s="77"/>
      <c r="D43" s="125">
        <f t="shared" si="4"/>
      </c>
      <c r="E43" s="105">
        <f t="shared" si="2"/>
      </c>
      <c r="F43" s="124"/>
      <c r="G43" s="77"/>
      <c r="H43" s="77">
        <f t="shared" si="5"/>
      </c>
      <c r="I43" s="78"/>
      <c r="J43" s="118"/>
      <c r="K43" s="77"/>
      <c r="L43" s="126"/>
      <c r="M43" s="124"/>
      <c r="N43" s="77"/>
      <c r="O43" s="77">
        <f t="shared" si="6"/>
      </c>
      <c r="P43" s="78"/>
      <c r="Q43" s="118"/>
      <c r="R43" s="77"/>
      <c r="S43" s="111"/>
      <c r="V43" s="25"/>
      <c r="W43" s="25"/>
      <c r="X43" s="160"/>
      <c r="Y43" s="183"/>
      <c r="Z43" s="181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16">
        <v>41</v>
      </c>
      <c r="C44" s="75"/>
      <c r="D44" s="122">
        <f t="shared" si="4"/>
      </c>
      <c r="E44" s="104">
        <f t="shared" si="2"/>
      </c>
      <c r="F44" s="96"/>
      <c r="G44" s="75"/>
      <c r="H44" s="75">
        <f t="shared" si="5"/>
      </c>
      <c r="I44" s="76"/>
      <c r="J44" s="72"/>
      <c r="K44" s="75"/>
      <c r="L44" s="128"/>
      <c r="M44" s="96"/>
      <c r="N44" s="75"/>
      <c r="O44" s="75">
        <f t="shared" si="6"/>
      </c>
      <c r="P44" s="76"/>
      <c r="Q44" s="72"/>
      <c r="R44" s="75"/>
      <c r="S44" s="112"/>
      <c r="V44" s="25"/>
      <c r="W44" s="25"/>
      <c r="X44" s="160"/>
      <c r="Y44" s="183"/>
      <c r="Z44" s="181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15">
        <v>42</v>
      </c>
      <c r="C45" s="77"/>
      <c r="D45" s="125">
        <f t="shared" si="4"/>
      </c>
      <c r="E45" s="105">
        <f t="shared" si="2"/>
      </c>
      <c r="F45" s="124"/>
      <c r="G45" s="77"/>
      <c r="H45" s="77">
        <f t="shared" si="5"/>
      </c>
      <c r="I45" s="78"/>
      <c r="J45" s="118"/>
      <c r="K45" s="77"/>
      <c r="L45" s="126"/>
      <c r="M45" s="124"/>
      <c r="N45" s="77"/>
      <c r="O45" s="77">
        <f t="shared" si="6"/>
      </c>
      <c r="P45" s="78"/>
      <c r="Q45" s="118"/>
      <c r="R45" s="77"/>
      <c r="S45" s="111"/>
      <c r="V45" s="25"/>
      <c r="W45" s="25"/>
      <c r="X45" s="160"/>
      <c r="Y45" s="183"/>
      <c r="Z45" s="181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16">
        <v>43</v>
      </c>
      <c r="C46" s="75"/>
      <c r="D46" s="122">
        <f t="shared" si="4"/>
      </c>
      <c r="E46" s="104">
        <f t="shared" si="2"/>
      </c>
      <c r="F46" s="96"/>
      <c r="G46" s="75"/>
      <c r="H46" s="75">
        <f t="shared" si="5"/>
      </c>
      <c r="I46" s="76"/>
      <c r="J46" s="72"/>
      <c r="K46" s="75"/>
      <c r="L46" s="128"/>
      <c r="M46" s="96"/>
      <c r="N46" s="75"/>
      <c r="O46" s="75">
        <f t="shared" si="6"/>
      </c>
      <c r="P46" s="76"/>
      <c r="Q46" s="72"/>
      <c r="R46" s="75"/>
      <c r="S46" s="112"/>
      <c r="V46" s="25"/>
      <c r="W46" s="25"/>
      <c r="X46" s="160"/>
      <c r="Y46" s="183"/>
      <c r="Z46" s="181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15">
        <v>44</v>
      </c>
      <c r="C47" s="77"/>
      <c r="D47" s="125">
        <f t="shared" si="4"/>
      </c>
      <c r="E47" s="105">
        <f t="shared" si="2"/>
      </c>
      <c r="F47" s="124"/>
      <c r="G47" s="77"/>
      <c r="H47" s="77">
        <f t="shared" si="5"/>
      </c>
      <c r="I47" s="78"/>
      <c r="J47" s="118"/>
      <c r="K47" s="77"/>
      <c r="L47" s="126"/>
      <c r="M47" s="124"/>
      <c r="N47" s="77"/>
      <c r="O47" s="77">
        <f t="shared" si="6"/>
      </c>
      <c r="P47" s="78"/>
      <c r="Q47" s="118"/>
      <c r="R47" s="77"/>
      <c r="S47" s="111"/>
      <c r="V47" s="25"/>
      <c r="W47" s="25"/>
      <c r="X47" s="160"/>
      <c r="Y47" s="183"/>
      <c r="Z47" s="181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16">
        <v>45</v>
      </c>
      <c r="C48" s="75"/>
      <c r="D48" s="122">
        <f t="shared" si="4"/>
      </c>
      <c r="E48" s="104">
        <f t="shared" si="2"/>
      </c>
      <c r="F48" s="96"/>
      <c r="G48" s="75"/>
      <c r="H48" s="75">
        <f t="shared" si="5"/>
      </c>
      <c r="I48" s="76"/>
      <c r="J48" s="72"/>
      <c r="K48" s="75"/>
      <c r="L48" s="128"/>
      <c r="M48" s="96"/>
      <c r="N48" s="75"/>
      <c r="O48" s="75">
        <f t="shared" si="6"/>
      </c>
      <c r="P48" s="76"/>
      <c r="Q48" s="72"/>
      <c r="R48" s="75"/>
      <c r="S48" s="112"/>
      <c r="V48" s="25"/>
      <c r="W48" s="25"/>
      <c r="X48" s="160"/>
      <c r="Y48" s="183"/>
      <c r="Z48" s="181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15">
        <v>46</v>
      </c>
      <c r="C49" s="77"/>
      <c r="D49" s="125">
        <f t="shared" si="4"/>
      </c>
      <c r="E49" s="105">
        <f t="shared" si="2"/>
      </c>
      <c r="F49" s="124"/>
      <c r="G49" s="77"/>
      <c r="H49" s="77">
        <f t="shared" si="5"/>
      </c>
      <c r="I49" s="78"/>
      <c r="J49" s="118"/>
      <c r="K49" s="77"/>
      <c r="L49" s="126"/>
      <c r="M49" s="124"/>
      <c r="N49" s="77"/>
      <c r="O49" s="77">
        <f t="shared" si="6"/>
      </c>
      <c r="P49" s="78"/>
      <c r="Q49" s="118"/>
      <c r="R49" s="77"/>
      <c r="S49" s="111"/>
      <c r="V49" s="25"/>
      <c r="W49" s="25"/>
      <c r="X49" s="160"/>
      <c r="Y49" s="183"/>
      <c r="Z49" s="181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16">
        <v>47</v>
      </c>
      <c r="C50" s="75"/>
      <c r="D50" s="122">
        <f t="shared" si="4"/>
      </c>
      <c r="E50" s="104">
        <f t="shared" si="2"/>
      </c>
      <c r="F50" s="96"/>
      <c r="G50" s="75"/>
      <c r="H50" s="75">
        <f t="shared" si="5"/>
      </c>
      <c r="I50" s="76"/>
      <c r="J50" s="72"/>
      <c r="K50" s="75"/>
      <c r="L50" s="128"/>
      <c r="M50" s="96"/>
      <c r="N50" s="75"/>
      <c r="O50" s="75">
        <f t="shared" si="6"/>
      </c>
      <c r="P50" s="76"/>
      <c r="Q50" s="72"/>
      <c r="R50" s="75"/>
      <c r="S50" s="112"/>
      <c r="V50" s="25"/>
      <c r="W50" s="25"/>
      <c r="X50" s="160"/>
      <c r="Y50" s="183"/>
      <c r="Z50" s="181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15">
        <v>48</v>
      </c>
      <c r="C51" s="77"/>
      <c r="D51" s="125">
        <f t="shared" si="4"/>
      </c>
      <c r="E51" s="105">
        <f t="shared" si="2"/>
      </c>
      <c r="F51" s="124"/>
      <c r="G51" s="77"/>
      <c r="H51" s="77">
        <f t="shared" si="5"/>
      </c>
      <c r="I51" s="78"/>
      <c r="J51" s="118"/>
      <c r="K51" s="77"/>
      <c r="L51" s="126"/>
      <c r="M51" s="124"/>
      <c r="N51" s="77"/>
      <c r="O51" s="77">
        <f t="shared" si="6"/>
      </c>
      <c r="P51" s="78"/>
      <c r="Q51" s="118"/>
      <c r="R51" s="77"/>
      <c r="S51" s="111"/>
      <c r="V51" s="25"/>
      <c r="W51" s="25"/>
      <c r="X51" s="160"/>
      <c r="Y51" s="183"/>
      <c r="Z51" s="181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16">
        <v>49</v>
      </c>
      <c r="C52" s="75"/>
      <c r="D52" s="122">
        <f t="shared" si="4"/>
      </c>
      <c r="E52" s="104">
        <f t="shared" si="2"/>
      </c>
      <c r="F52" s="96"/>
      <c r="G52" s="75"/>
      <c r="H52" s="75">
        <f t="shared" si="5"/>
      </c>
      <c r="I52" s="76"/>
      <c r="J52" s="72"/>
      <c r="K52" s="75"/>
      <c r="L52" s="128"/>
      <c r="M52" s="96"/>
      <c r="N52" s="75"/>
      <c r="O52" s="75">
        <f t="shared" si="6"/>
      </c>
      <c r="P52" s="76"/>
      <c r="Q52" s="72"/>
      <c r="R52" s="75"/>
      <c r="S52" s="112"/>
      <c r="V52" s="25"/>
      <c r="W52" s="25"/>
      <c r="X52" s="160"/>
      <c r="Y52" s="183"/>
      <c r="Z52" s="181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15">
        <v>50</v>
      </c>
      <c r="C53" s="77"/>
      <c r="D53" s="125">
        <f t="shared" si="4"/>
      </c>
      <c r="E53" s="105">
        <f t="shared" si="2"/>
      </c>
      <c r="F53" s="124"/>
      <c r="G53" s="77"/>
      <c r="H53" s="77">
        <f t="shared" si="5"/>
      </c>
      <c r="I53" s="78"/>
      <c r="J53" s="118"/>
      <c r="K53" s="77"/>
      <c r="L53" s="126"/>
      <c r="M53" s="124"/>
      <c r="N53" s="77"/>
      <c r="O53" s="77">
        <f t="shared" si="6"/>
      </c>
      <c r="P53" s="78"/>
      <c r="Q53" s="118"/>
      <c r="R53" s="77"/>
      <c r="S53" s="111"/>
      <c r="V53" s="25"/>
      <c r="W53" s="25"/>
      <c r="X53" s="160"/>
      <c r="Y53" s="183"/>
      <c r="Z53" s="181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16">
        <v>51</v>
      </c>
      <c r="C54" s="75"/>
      <c r="D54" s="122">
        <f t="shared" si="4"/>
      </c>
      <c r="E54" s="104">
        <f t="shared" si="2"/>
      </c>
      <c r="F54" s="96"/>
      <c r="G54" s="75"/>
      <c r="H54" s="75">
        <f t="shared" si="5"/>
      </c>
      <c r="I54" s="76"/>
      <c r="J54" s="72"/>
      <c r="K54" s="75"/>
      <c r="L54" s="128"/>
      <c r="M54" s="96"/>
      <c r="N54" s="75"/>
      <c r="O54" s="75">
        <f t="shared" si="6"/>
      </c>
      <c r="P54" s="76"/>
      <c r="Q54" s="72"/>
      <c r="R54" s="75"/>
      <c r="S54" s="112"/>
      <c r="V54" s="25"/>
      <c r="W54" s="25"/>
      <c r="X54" s="161"/>
      <c r="Y54" s="165"/>
      <c r="Z54" s="182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15">
        <v>52</v>
      </c>
      <c r="C55" s="77"/>
      <c r="D55" s="125">
        <f t="shared" si="4"/>
      </c>
      <c r="E55" s="105">
        <f t="shared" si="2"/>
      </c>
      <c r="F55" s="124"/>
      <c r="G55" s="77"/>
      <c r="H55" s="77">
        <f t="shared" si="5"/>
      </c>
      <c r="I55" s="78"/>
      <c r="J55" s="118"/>
      <c r="K55" s="77"/>
      <c r="L55" s="126"/>
      <c r="M55" s="124"/>
      <c r="N55" s="77"/>
      <c r="O55" s="77">
        <f t="shared" si="6"/>
      </c>
      <c r="P55" s="78"/>
      <c r="Q55" s="118"/>
      <c r="R55" s="77"/>
      <c r="S55" s="111"/>
      <c r="V55" s="25"/>
      <c r="W55" s="25"/>
      <c r="X55" s="25"/>
    </row>
    <row r="56" spans="2:26" ht="20.25" customHeight="1">
      <c r="B56" s="116">
        <v>53</v>
      </c>
      <c r="C56" s="75"/>
      <c r="D56" s="122">
        <f t="shared" si="4"/>
      </c>
      <c r="E56" s="104">
        <f t="shared" si="2"/>
      </c>
      <c r="F56" s="96"/>
      <c r="G56" s="75"/>
      <c r="H56" s="75">
        <f t="shared" si="5"/>
      </c>
      <c r="I56" s="76"/>
      <c r="J56" s="72"/>
      <c r="K56" s="75"/>
      <c r="L56" s="128"/>
      <c r="M56" s="96"/>
      <c r="N56" s="75"/>
      <c r="O56" s="75">
        <f t="shared" si="6"/>
      </c>
      <c r="P56" s="76"/>
      <c r="Q56" s="72"/>
      <c r="R56" s="75"/>
      <c r="S56" s="112"/>
      <c r="V56" s="25"/>
      <c r="W56" s="25"/>
      <c r="X56" s="25"/>
      <c r="Y56" s="23"/>
      <c r="Z56" s="25"/>
    </row>
    <row r="57" spans="2:26" ht="20.25" customHeight="1" thickBot="1">
      <c r="B57" s="115">
        <v>54</v>
      </c>
      <c r="C57" s="77"/>
      <c r="D57" s="125">
        <f t="shared" si="4"/>
      </c>
      <c r="E57" s="105">
        <f t="shared" si="2"/>
      </c>
      <c r="F57" s="124"/>
      <c r="G57" s="77"/>
      <c r="H57" s="77">
        <f t="shared" si="5"/>
      </c>
      <c r="I57" s="78"/>
      <c r="J57" s="118"/>
      <c r="K57" s="77"/>
      <c r="L57" s="126"/>
      <c r="M57" s="124"/>
      <c r="N57" s="77"/>
      <c r="O57" s="77">
        <f t="shared" si="6"/>
      </c>
      <c r="P57" s="78"/>
      <c r="Q57" s="118"/>
      <c r="R57" s="77"/>
      <c r="S57" s="111"/>
      <c r="V57" s="25"/>
      <c r="W57" s="25"/>
      <c r="X57" s="25"/>
      <c r="Y57" s="23"/>
      <c r="Z57" s="25"/>
    </row>
    <row r="58" spans="2:27" ht="20.25" customHeight="1" thickBot="1">
      <c r="B58" s="116">
        <v>55</v>
      </c>
      <c r="C58" s="75"/>
      <c r="D58" s="122">
        <f t="shared" si="4"/>
      </c>
      <c r="E58" s="104">
        <f t="shared" si="2"/>
      </c>
      <c r="F58" s="96"/>
      <c r="G58" s="75"/>
      <c r="H58" s="75">
        <f t="shared" si="5"/>
      </c>
      <c r="I58" s="76"/>
      <c r="J58" s="72"/>
      <c r="K58" s="75"/>
      <c r="L58" s="128"/>
      <c r="M58" s="96"/>
      <c r="N58" s="75"/>
      <c r="O58" s="75">
        <f t="shared" si="6"/>
      </c>
      <c r="P58" s="76"/>
      <c r="Q58" s="72"/>
      <c r="R58" s="75"/>
      <c r="S58" s="112"/>
      <c r="V58" s="25"/>
      <c r="W58" s="25"/>
      <c r="X58" s="253" t="s">
        <v>60</v>
      </c>
      <c r="Y58" s="254"/>
      <c r="Z58" s="203" t="s">
        <v>64</v>
      </c>
      <c r="AA58" s="196" t="s">
        <v>63</v>
      </c>
    </row>
    <row r="59" spans="2:27" ht="20.25" customHeight="1">
      <c r="B59" s="115">
        <v>56</v>
      </c>
      <c r="C59" s="77"/>
      <c r="D59" s="125">
        <f t="shared" si="4"/>
      </c>
      <c r="E59" s="105">
        <f t="shared" si="2"/>
      </c>
      <c r="F59" s="124"/>
      <c r="G59" s="77"/>
      <c r="H59" s="77">
        <f t="shared" si="5"/>
      </c>
      <c r="I59" s="78"/>
      <c r="J59" s="118"/>
      <c r="K59" s="77"/>
      <c r="L59" s="126"/>
      <c r="M59" s="124"/>
      <c r="N59" s="77"/>
      <c r="O59" s="77">
        <f t="shared" si="6"/>
      </c>
      <c r="P59" s="78"/>
      <c r="Q59" s="118"/>
      <c r="R59" s="77"/>
      <c r="S59" s="111"/>
      <c r="V59" s="25"/>
      <c r="W59" s="25"/>
      <c r="X59" s="201" t="s">
        <v>110</v>
      </c>
      <c r="Y59" s="197" t="s">
        <v>117</v>
      </c>
      <c r="Z59" s="201">
        <v>2500</v>
      </c>
      <c r="AA59" s="197" t="s">
        <v>118</v>
      </c>
    </row>
    <row r="60" spans="2:27" ht="20.25" customHeight="1">
      <c r="B60" s="116">
        <v>57</v>
      </c>
      <c r="C60" s="75"/>
      <c r="D60" s="122">
        <f t="shared" si="4"/>
      </c>
      <c r="E60" s="104">
        <f t="shared" si="2"/>
      </c>
      <c r="F60" s="96"/>
      <c r="G60" s="75"/>
      <c r="H60" s="75">
        <f t="shared" si="5"/>
      </c>
      <c r="I60" s="76"/>
      <c r="J60" s="72"/>
      <c r="K60" s="75"/>
      <c r="L60" s="128"/>
      <c r="M60" s="96"/>
      <c r="N60" s="75"/>
      <c r="O60" s="75">
        <f t="shared" si="6"/>
      </c>
      <c r="P60" s="76"/>
      <c r="Q60" s="72"/>
      <c r="R60" s="75"/>
      <c r="S60" s="112"/>
      <c r="V60" s="25"/>
      <c r="W60" s="25"/>
      <c r="X60" s="192"/>
      <c r="Y60" s="200"/>
      <c r="Z60" s="192"/>
      <c r="AA60" s="200"/>
    </row>
    <row r="61" spans="2:27" ht="20.25" customHeight="1">
      <c r="B61" s="115">
        <v>58</v>
      </c>
      <c r="C61" s="77"/>
      <c r="D61" s="125">
        <f t="shared" si="4"/>
      </c>
      <c r="E61" s="105">
        <f t="shared" si="2"/>
      </c>
      <c r="F61" s="124"/>
      <c r="G61" s="77"/>
      <c r="H61" s="77">
        <f t="shared" si="5"/>
      </c>
      <c r="I61" s="78"/>
      <c r="J61" s="118"/>
      <c r="K61" s="77"/>
      <c r="L61" s="126"/>
      <c r="M61" s="124"/>
      <c r="N61" s="77"/>
      <c r="O61" s="77">
        <f t="shared" si="6"/>
      </c>
      <c r="P61" s="78"/>
      <c r="Q61" s="118"/>
      <c r="R61" s="77"/>
      <c r="S61" s="111"/>
      <c r="V61" s="25"/>
      <c r="W61" s="25"/>
      <c r="X61" s="192"/>
      <c r="Y61" s="200"/>
      <c r="Z61" s="192"/>
      <c r="AA61" s="200"/>
    </row>
    <row r="62" spans="2:27" ht="20.25" customHeight="1" thickBot="1">
      <c r="B62" s="116">
        <v>59</v>
      </c>
      <c r="C62" s="75"/>
      <c r="D62" s="122">
        <f t="shared" si="4"/>
      </c>
      <c r="E62" s="104">
        <f t="shared" si="2"/>
      </c>
      <c r="F62" s="96"/>
      <c r="G62" s="75"/>
      <c r="H62" s="75">
        <f t="shared" si="5"/>
      </c>
      <c r="I62" s="76"/>
      <c r="J62" s="72"/>
      <c r="K62" s="75"/>
      <c r="L62" s="128"/>
      <c r="M62" s="96"/>
      <c r="N62" s="75"/>
      <c r="O62" s="75">
        <f t="shared" si="6"/>
      </c>
      <c r="P62" s="76"/>
      <c r="Q62" s="72"/>
      <c r="R62" s="75"/>
      <c r="S62" s="112"/>
      <c r="V62" s="25"/>
      <c r="W62" s="25"/>
      <c r="X62" s="193"/>
      <c r="Y62" s="194"/>
      <c r="Z62" s="193"/>
      <c r="AA62" s="194"/>
    </row>
    <row r="63" spans="2:26" ht="20.25" customHeight="1">
      <c r="B63" s="115">
        <v>60</v>
      </c>
      <c r="C63" s="77"/>
      <c r="D63" s="125">
        <f t="shared" si="4"/>
      </c>
      <c r="E63" s="105">
        <f t="shared" si="2"/>
      </c>
      <c r="F63" s="124"/>
      <c r="G63" s="77"/>
      <c r="H63" s="77">
        <f t="shared" si="5"/>
      </c>
      <c r="I63" s="78"/>
      <c r="J63" s="118"/>
      <c r="K63" s="77"/>
      <c r="L63" s="126"/>
      <c r="M63" s="124"/>
      <c r="N63" s="77"/>
      <c r="O63" s="77">
        <f t="shared" si="6"/>
      </c>
      <c r="P63" s="78"/>
      <c r="Q63" s="118"/>
      <c r="R63" s="77"/>
      <c r="S63" s="111"/>
      <c r="V63" s="25"/>
      <c r="W63" s="25"/>
      <c r="X63" s="25"/>
      <c r="Y63" s="23"/>
      <c r="Z63" s="25"/>
    </row>
    <row r="64" spans="2:26" ht="20.25" customHeight="1">
      <c r="B64" s="116">
        <v>61</v>
      </c>
      <c r="C64" s="75"/>
      <c r="D64" s="122">
        <f t="shared" si="4"/>
      </c>
      <c r="E64" s="104">
        <f t="shared" si="2"/>
      </c>
      <c r="F64" s="96"/>
      <c r="G64" s="75"/>
      <c r="H64" s="75">
        <f t="shared" si="5"/>
      </c>
      <c r="I64" s="76"/>
      <c r="J64" s="72"/>
      <c r="K64" s="75"/>
      <c r="L64" s="128"/>
      <c r="M64" s="96"/>
      <c r="N64" s="76"/>
      <c r="O64" s="75">
        <f t="shared" si="6"/>
      </c>
      <c r="P64" s="76"/>
      <c r="Q64" s="72"/>
      <c r="R64" s="75"/>
      <c r="S64" s="112"/>
      <c r="V64" s="25"/>
      <c r="W64" s="25"/>
      <c r="X64" s="25"/>
      <c r="Y64" s="23"/>
      <c r="Z64" s="25"/>
    </row>
    <row r="65" spans="2:26" ht="20.25" customHeight="1">
      <c r="B65" s="115">
        <v>62</v>
      </c>
      <c r="C65" s="77"/>
      <c r="D65" s="125">
        <f t="shared" si="4"/>
      </c>
      <c r="E65" s="105">
        <f t="shared" si="2"/>
      </c>
      <c r="F65" s="124"/>
      <c r="G65" s="77"/>
      <c r="H65" s="77">
        <f t="shared" si="5"/>
      </c>
      <c r="I65" s="78"/>
      <c r="J65" s="118"/>
      <c r="K65" s="77"/>
      <c r="L65" s="126"/>
      <c r="M65" s="124"/>
      <c r="N65" s="77"/>
      <c r="O65" s="77">
        <f t="shared" si="6"/>
      </c>
      <c r="P65" s="78"/>
      <c r="Q65" s="118"/>
      <c r="R65" s="77"/>
      <c r="S65" s="111"/>
      <c r="V65" s="25"/>
      <c r="W65" s="25"/>
      <c r="X65" s="25"/>
      <c r="Y65" s="23"/>
      <c r="Z65" s="25"/>
    </row>
    <row r="66" spans="2:26" ht="20.25" customHeight="1">
      <c r="B66" s="116">
        <v>63</v>
      </c>
      <c r="C66" s="75"/>
      <c r="D66" s="122">
        <f t="shared" si="4"/>
      </c>
      <c r="E66" s="104">
        <f t="shared" si="2"/>
      </c>
      <c r="F66" s="96"/>
      <c r="G66" s="75"/>
      <c r="H66" s="75">
        <f t="shared" si="5"/>
      </c>
      <c r="I66" s="76"/>
      <c r="J66" s="72"/>
      <c r="K66" s="75"/>
      <c r="L66" s="128"/>
      <c r="M66" s="96"/>
      <c r="N66" s="75"/>
      <c r="O66" s="75">
        <f t="shared" si="6"/>
      </c>
      <c r="P66" s="76"/>
      <c r="Q66" s="72"/>
      <c r="R66" s="75"/>
      <c r="S66" s="112"/>
      <c r="V66" s="25"/>
      <c r="W66" s="25"/>
      <c r="X66" s="25"/>
      <c r="Y66" s="23"/>
      <c r="Z66" s="25"/>
    </row>
    <row r="67" spans="2:26" ht="20.25" customHeight="1">
      <c r="B67" s="115">
        <v>64</v>
      </c>
      <c r="C67" s="77"/>
      <c r="D67" s="125">
        <f t="shared" si="4"/>
      </c>
      <c r="E67" s="105">
        <f t="shared" si="2"/>
      </c>
      <c r="F67" s="124"/>
      <c r="G67" s="77"/>
      <c r="H67" s="77">
        <f t="shared" si="5"/>
      </c>
      <c r="I67" s="78"/>
      <c r="J67" s="118"/>
      <c r="K67" s="77"/>
      <c r="L67" s="126"/>
      <c r="M67" s="124"/>
      <c r="N67" s="77"/>
      <c r="O67" s="77">
        <f t="shared" si="6"/>
      </c>
      <c r="P67" s="78"/>
      <c r="Q67" s="118"/>
      <c r="R67" s="77"/>
      <c r="S67" s="111"/>
      <c r="V67" s="25"/>
      <c r="W67" s="25"/>
      <c r="X67" s="25"/>
      <c r="Y67" s="23"/>
      <c r="Z67" s="25"/>
    </row>
    <row r="68" spans="2:26" ht="20.25" customHeight="1">
      <c r="B68" s="116">
        <v>65</v>
      </c>
      <c r="C68" s="75"/>
      <c r="D68" s="122">
        <f t="shared" si="4"/>
      </c>
      <c r="E68" s="104">
        <f t="shared" si="2"/>
      </c>
      <c r="F68" s="96"/>
      <c r="G68" s="75"/>
      <c r="H68" s="75">
        <f t="shared" si="5"/>
      </c>
      <c r="I68" s="76"/>
      <c r="J68" s="72"/>
      <c r="K68" s="75"/>
      <c r="L68" s="128"/>
      <c r="M68" s="96"/>
      <c r="N68" s="75"/>
      <c r="O68" s="75">
        <f t="shared" si="6"/>
      </c>
      <c r="P68" s="76"/>
      <c r="Q68" s="72"/>
      <c r="R68" s="75"/>
      <c r="S68" s="112"/>
      <c r="V68" s="25"/>
      <c r="W68" s="25"/>
      <c r="X68" s="25"/>
      <c r="Y68" s="23"/>
      <c r="Z68" s="25"/>
    </row>
    <row r="69" spans="2:26" ht="20.25" customHeight="1">
      <c r="B69" s="115">
        <v>66</v>
      </c>
      <c r="C69" s="77"/>
      <c r="D69" s="125">
        <f aca="true" t="shared" si="7" ref="D69:D132">IF($C69="","",SUM($F69,$M69))</f>
      </c>
      <c r="E69" s="105">
        <f aca="true" t="shared" si="8" ref="E69:E132">IF(OR($C69="",$K69="",$R69=""),"",IF(AND($K69=$X$61,$R69=$X$61),$Z$61,IF(OR($K69=$X$61,$R69=$X$61),$Z$60,$Z$59)))</f>
      </c>
      <c r="F69" s="124"/>
      <c r="G69" s="78"/>
      <c r="H69" s="77">
        <f aca="true" t="shared" si="9" ref="H69:H132">PHONETIC(G69)</f>
      </c>
      <c r="I69" s="78"/>
      <c r="J69" s="118"/>
      <c r="K69" s="77"/>
      <c r="L69" s="126"/>
      <c r="M69" s="124"/>
      <c r="N69" s="77"/>
      <c r="O69" s="77">
        <f aca="true" t="shared" si="10" ref="O69:O132">PHONETIC(N69)</f>
      </c>
      <c r="P69" s="78"/>
      <c r="Q69" s="118"/>
      <c r="R69" s="77"/>
      <c r="S69" s="111"/>
      <c r="V69" s="25"/>
      <c r="W69" s="25"/>
      <c r="X69" s="25"/>
      <c r="Y69" s="23"/>
      <c r="Z69" s="25"/>
    </row>
    <row r="70" spans="2:26" ht="20.25" customHeight="1">
      <c r="B70" s="116">
        <v>67</v>
      </c>
      <c r="C70" s="75"/>
      <c r="D70" s="122">
        <f t="shared" si="7"/>
      </c>
      <c r="E70" s="104">
        <f t="shared" si="8"/>
      </c>
      <c r="F70" s="96"/>
      <c r="G70" s="75"/>
      <c r="H70" s="75">
        <f t="shared" si="9"/>
      </c>
      <c r="I70" s="76"/>
      <c r="J70" s="72"/>
      <c r="K70" s="75"/>
      <c r="L70" s="128"/>
      <c r="M70" s="96"/>
      <c r="N70" s="75"/>
      <c r="O70" s="75">
        <f t="shared" si="10"/>
      </c>
      <c r="P70" s="76"/>
      <c r="Q70" s="72"/>
      <c r="R70" s="75"/>
      <c r="S70" s="112"/>
      <c r="V70" s="25"/>
      <c r="W70" s="25"/>
      <c r="X70" s="25"/>
      <c r="Y70" s="23"/>
      <c r="Z70" s="25"/>
    </row>
    <row r="71" spans="2:26" ht="20.25" customHeight="1">
      <c r="B71" s="115">
        <v>68</v>
      </c>
      <c r="C71" s="77"/>
      <c r="D71" s="125">
        <f t="shared" si="7"/>
      </c>
      <c r="E71" s="105">
        <f t="shared" si="8"/>
      </c>
      <c r="F71" s="124"/>
      <c r="G71" s="78"/>
      <c r="H71" s="77">
        <f t="shared" si="9"/>
      </c>
      <c r="I71" s="78"/>
      <c r="J71" s="118"/>
      <c r="K71" s="77"/>
      <c r="L71" s="126"/>
      <c r="M71" s="124"/>
      <c r="N71" s="77"/>
      <c r="O71" s="77">
        <f t="shared" si="10"/>
      </c>
      <c r="P71" s="78"/>
      <c r="Q71" s="118"/>
      <c r="R71" s="77"/>
      <c r="S71" s="111"/>
      <c r="V71" s="25"/>
      <c r="W71" s="25"/>
      <c r="X71" s="25"/>
      <c r="Y71" s="23"/>
      <c r="Z71" s="25"/>
    </row>
    <row r="72" spans="2:26" ht="20.25" customHeight="1">
      <c r="B72" s="116">
        <v>69</v>
      </c>
      <c r="C72" s="75"/>
      <c r="D72" s="122">
        <f t="shared" si="7"/>
      </c>
      <c r="E72" s="104">
        <f t="shared" si="8"/>
      </c>
      <c r="F72" s="96"/>
      <c r="G72" s="75"/>
      <c r="H72" s="75">
        <f t="shared" si="9"/>
      </c>
      <c r="I72" s="76"/>
      <c r="J72" s="72"/>
      <c r="K72" s="75"/>
      <c r="L72" s="128"/>
      <c r="M72" s="96"/>
      <c r="N72" s="75"/>
      <c r="O72" s="75">
        <f t="shared" si="10"/>
      </c>
      <c r="P72" s="76"/>
      <c r="Q72" s="72"/>
      <c r="R72" s="75"/>
      <c r="S72" s="112"/>
      <c r="V72" s="25"/>
      <c r="W72" s="25"/>
      <c r="X72" s="25"/>
      <c r="Y72" s="23"/>
      <c r="Z72" s="25"/>
    </row>
    <row r="73" spans="2:26" ht="20.25" customHeight="1">
      <c r="B73" s="115">
        <v>70</v>
      </c>
      <c r="C73" s="77"/>
      <c r="D73" s="125">
        <f t="shared" si="7"/>
      </c>
      <c r="E73" s="105">
        <f t="shared" si="8"/>
      </c>
      <c r="F73" s="124"/>
      <c r="G73" s="77"/>
      <c r="H73" s="77">
        <f t="shared" si="9"/>
      </c>
      <c r="I73" s="78"/>
      <c r="J73" s="118"/>
      <c r="K73" s="77"/>
      <c r="L73" s="126"/>
      <c r="M73" s="124"/>
      <c r="N73" s="77"/>
      <c r="O73" s="77">
        <f t="shared" si="10"/>
      </c>
      <c r="P73" s="78"/>
      <c r="Q73" s="118"/>
      <c r="R73" s="77"/>
      <c r="S73" s="111"/>
      <c r="V73" s="25"/>
      <c r="W73" s="25"/>
      <c r="X73" s="25"/>
      <c r="Y73" s="23"/>
      <c r="Z73" s="25"/>
    </row>
    <row r="74" spans="2:26" ht="20.25" customHeight="1">
      <c r="B74" s="116">
        <v>71</v>
      </c>
      <c r="C74" s="75"/>
      <c r="D74" s="122">
        <f t="shared" si="7"/>
      </c>
      <c r="E74" s="104">
        <f t="shared" si="8"/>
      </c>
      <c r="F74" s="96"/>
      <c r="G74" s="75"/>
      <c r="H74" s="75">
        <f t="shared" si="9"/>
      </c>
      <c r="I74" s="76"/>
      <c r="J74" s="72"/>
      <c r="K74" s="75"/>
      <c r="L74" s="128"/>
      <c r="M74" s="96"/>
      <c r="N74" s="75"/>
      <c r="O74" s="75">
        <f t="shared" si="10"/>
      </c>
      <c r="P74" s="76"/>
      <c r="Q74" s="72"/>
      <c r="R74" s="75"/>
      <c r="S74" s="112"/>
      <c r="V74" s="25"/>
      <c r="W74" s="25"/>
      <c r="X74" s="25"/>
      <c r="Y74" s="23"/>
      <c r="Z74" s="25"/>
    </row>
    <row r="75" spans="2:26" ht="20.25" customHeight="1">
      <c r="B75" s="115">
        <v>72</v>
      </c>
      <c r="C75" s="77"/>
      <c r="D75" s="125">
        <f t="shared" si="7"/>
      </c>
      <c r="E75" s="105">
        <f t="shared" si="8"/>
      </c>
      <c r="F75" s="124"/>
      <c r="G75" s="77"/>
      <c r="H75" s="77">
        <f t="shared" si="9"/>
      </c>
      <c r="I75" s="78"/>
      <c r="J75" s="118"/>
      <c r="K75" s="77"/>
      <c r="L75" s="126"/>
      <c r="M75" s="124"/>
      <c r="N75" s="77"/>
      <c r="O75" s="77">
        <f t="shared" si="10"/>
      </c>
      <c r="P75" s="78"/>
      <c r="Q75" s="118"/>
      <c r="R75" s="77"/>
      <c r="S75" s="111"/>
      <c r="V75" s="25"/>
      <c r="W75" s="25"/>
      <c r="X75" s="25"/>
      <c r="Y75" s="23"/>
      <c r="Z75" s="25"/>
    </row>
    <row r="76" spans="2:26" ht="20.25" customHeight="1">
      <c r="B76" s="116">
        <v>73</v>
      </c>
      <c r="C76" s="75"/>
      <c r="D76" s="122">
        <f t="shared" si="7"/>
      </c>
      <c r="E76" s="104">
        <f t="shared" si="8"/>
      </c>
      <c r="F76" s="96"/>
      <c r="G76" s="75"/>
      <c r="H76" s="75">
        <f t="shared" si="9"/>
      </c>
      <c r="I76" s="76"/>
      <c r="J76" s="72"/>
      <c r="K76" s="75"/>
      <c r="L76" s="128"/>
      <c r="M76" s="96"/>
      <c r="N76" s="75"/>
      <c r="O76" s="75">
        <f t="shared" si="10"/>
      </c>
      <c r="P76" s="76"/>
      <c r="Q76" s="72"/>
      <c r="R76" s="75"/>
      <c r="S76" s="112"/>
      <c r="V76" s="25"/>
      <c r="W76" s="25"/>
      <c r="X76" s="25"/>
      <c r="Y76" s="23"/>
      <c r="Z76" s="25"/>
    </row>
    <row r="77" spans="2:26" ht="20.25" customHeight="1">
      <c r="B77" s="115">
        <v>74</v>
      </c>
      <c r="C77" s="77"/>
      <c r="D77" s="125">
        <f t="shared" si="7"/>
      </c>
      <c r="E77" s="105">
        <f t="shared" si="8"/>
      </c>
      <c r="F77" s="124"/>
      <c r="G77" s="77"/>
      <c r="H77" s="77">
        <f t="shared" si="9"/>
      </c>
      <c r="I77" s="78"/>
      <c r="J77" s="118"/>
      <c r="K77" s="77"/>
      <c r="L77" s="126"/>
      <c r="M77" s="124"/>
      <c r="N77" s="77"/>
      <c r="O77" s="77">
        <f t="shared" si="10"/>
      </c>
      <c r="P77" s="78"/>
      <c r="Q77" s="118"/>
      <c r="R77" s="77"/>
      <c r="S77" s="111"/>
      <c r="V77" s="25"/>
      <c r="W77" s="25"/>
      <c r="X77" s="25"/>
      <c r="Y77" s="23"/>
      <c r="Z77" s="25"/>
    </row>
    <row r="78" spans="2:26" ht="20.25" customHeight="1">
      <c r="B78" s="116">
        <v>75</v>
      </c>
      <c r="C78" s="75"/>
      <c r="D78" s="122">
        <f t="shared" si="7"/>
      </c>
      <c r="E78" s="104">
        <f t="shared" si="8"/>
      </c>
      <c r="F78" s="96"/>
      <c r="G78" s="75"/>
      <c r="H78" s="75">
        <f t="shared" si="9"/>
      </c>
      <c r="I78" s="76"/>
      <c r="J78" s="72"/>
      <c r="K78" s="75"/>
      <c r="L78" s="128"/>
      <c r="M78" s="96"/>
      <c r="N78" s="75"/>
      <c r="O78" s="75">
        <f t="shared" si="10"/>
      </c>
      <c r="P78" s="76"/>
      <c r="Q78" s="72"/>
      <c r="R78" s="75"/>
      <c r="S78" s="112"/>
      <c r="V78" s="25"/>
      <c r="W78" s="25"/>
      <c r="X78" s="25"/>
      <c r="Y78" s="23"/>
      <c r="Z78" s="25"/>
    </row>
    <row r="79" spans="2:26" ht="20.25" customHeight="1">
      <c r="B79" s="115">
        <v>76</v>
      </c>
      <c r="C79" s="77"/>
      <c r="D79" s="125">
        <f t="shared" si="7"/>
      </c>
      <c r="E79" s="105">
        <f t="shared" si="8"/>
      </c>
      <c r="F79" s="124"/>
      <c r="G79" s="77"/>
      <c r="H79" s="77">
        <f t="shared" si="9"/>
      </c>
      <c r="I79" s="78"/>
      <c r="J79" s="118"/>
      <c r="K79" s="77"/>
      <c r="L79" s="126"/>
      <c r="M79" s="124"/>
      <c r="N79" s="77"/>
      <c r="O79" s="77">
        <f t="shared" si="10"/>
      </c>
      <c r="P79" s="78"/>
      <c r="Q79" s="118"/>
      <c r="R79" s="77"/>
      <c r="S79" s="111"/>
      <c r="V79" s="25"/>
      <c r="W79" s="25"/>
      <c r="X79" s="25"/>
      <c r="Y79" s="23"/>
      <c r="Z79" s="25"/>
    </row>
    <row r="80" spans="2:26" ht="20.25" customHeight="1">
      <c r="B80" s="116">
        <v>77</v>
      </c>
      <c r="C80" s="75"/>
      <c r="D80" s="122">
        <f t="shared" si="7"/>
      </c>
      <c r="E80" s="104">
        <f t="shared" si="8"/>
      </c>
      <c r="F80" s="96"/>
      <c r="G80" s="75"/>
      <c r="H80" s="75">
        <f t="shared" si="9"/>
      </c>
      <c r="I80" s="76"/>
      <c r="J80" s="72"/>
      <c r="K80" s="75"/>
      <c r="L80" s="128"/>
      <c r="M80" s="96"/>
      <c r="N80" s="75"/>
      <c r="O80" s="75">
        <f t="shared" si="10"/>
      </c>
      <c r="P80" s="76"/>
      <c r="Q80" s="72"/>
      <c r="R80" s="75"/>
      <c r="S80" s="112"/>
      <c r="V80" s="25"/>
      <c r="W80" s="25"/>
      <c r="X80" s="25"/>
      <c r="Y80" s="23"/>
      <c r="Z80" s="25"/>
    </row>
    <row r="81" spans="2:26" ht="20.25" customHeight="1">
      <c r="B81" s="115">
        <v>78</v>
      </c>
      <c r="C81" s="77"/>
      <c r="D81" s="125">
        <f t="shared" si="7"/>
      </c>
      <c r="E81" s="105">
        <f t="shared" si="8"/>
      </c>
      <c r="F81" s="124"/>
      <c r="G81" s="77"/>
      <c r="H81" s="77">
        <f t="shared" si="9"/>
      </c>
      <c r="I81" s="78"/>
      <c r="J81" s="118"/>
      <c r="K81" s="77"/>
      <c r="L81" s="126"/>
      <c r="M81" s="124"/>
      <c r="N81" s="77"/>
      <c r="O81" s="77">
        <f t="shared" si="10"/>
      </c>
      <c r="P81" s="78"/>
      <c r="Q81" s="118"/>
      <c r="R81" s="77"/>
      <c r="S81" s="111"/>
      <c r="V81" s="25"/>
      <c r="W81" s="25"/>
      <c r="X81" s="25"/>
      <c r="Y81" s="23"/>
      <c r="Z81" s="25"/>
    </row>
    <row r="82" spans="2:26" ht="20.25" customHeight="1">
      <c r="B82" s="116">
        <v>79</v>
      </c>
      <c r="C82" s="75"/>
      <c r="D82" s="122">
        <f t="shared" si="7"/>
      </c>
      <c r="E82" s="104">
        <f t="shared" si="8"/>
      </c>
      <c r="F82" s="96"/>
      <c r="G82" s="75"/>
      <c r="H82" s="75">
        <f t="shared" si="9"/>
      </c>
      <c r="I82" s="76"/>
      <c r="J82" s="72"/>
      <c r="K82" s="75"/>
      <c r="L82" s="128"/>
      <c r="M82" s="96"/>
      <c r="N82" s="75"/>
      <c r="O82" s="75">
        <f t="shared" si="10"/>
      </c>
      <c r="P82" s="76"/>
      <c r="Q82" s="72"/>
      <c r="R82" s="75"/>
      <c r="S82" s="112"/>
      <c r="V82" s="25"/>
      <c r="W82" s="25"/>
      <c r="X82" s="25"/>
      <c r="Y82" s="23"/>
      <c r="Z82" s="25"/>
    </row>
    <row r="83" spans="2:26" ht="20.25" customHeight="1">
      <c r="B83" s="115">
        <v>80</v>
      </c>
      <c r="C83" s="77"/>
      <c r="D83" s="125">
        <f t="shared" si="7"/>
      </c>
      <c r="E83" s="105">
        <f t="shared" si="8"/>
      </c>
      <c r="F83" s="124"/>
      <c r="G83" s="77"/>
      <c r="H83" s="77">
        <f t="shared" si="9"/>
      </c>
      <c r="I83" s="78"/>
      <c r="J83" s="118"/>
      <c r="K83" s="77"/>
      <c r="L83" s="126"/>
      <c r="M83" s="124"/>
      <c r="N83" s="77"/>
      <c r="O83" s="77">
        <f t="shared" si="10"/>
      </c>
      <c r="P83" s="78"/>
      <c r="Q83" s="118"/>
      <c r="R83" s="77"/>
      <c r="S83" s="111"/>
      <c r="V83" s="25"/>
      <c r="W83" s="25"/>
      <c r="X83" s="25"/>
      <c r="Y83" s="23"/>
      <c r="Z83" s="25"/>
    </row>
    <row r="84" spans="2:26" ht="20.25" customHeight="1">
      <c r="B84" s="116">
        <v>81</v>
      </c>
      <c r="C84" s="75"/>
      <c r="D84" s="122">
        <f t="shared" si="7"/>
      </c>
      <c r="E84" s="104">
        <f t="shared" si="8"/>
      </c>
      <c r="F84" s="96"/>
      <c r="G84" s="75"/>
      <c r="H84" s="75">
        <f t="shared" si="9"/>
      </c>
      <c r="I84" s="76"/>
      <c r="J84" s="72"/>
      <c r="K84" s="75"/>
      <c r="L84" s="128"/>
      <c r="M84" s="96"/>
      <c r="N84" s="75"/>
      <c r="O84" s="75">
        <f t="shared" si="10"/>
      </c>
      <c r="P84" s="76"/>
      <c r="Q84" s="72"/>
      <c r="R84" s="75"/>
      <c r="S84" s="112"/>
      <c r="V84" s="25"/>
      <c r="W84" s="25"/>
      <c r="X84" s="25"/>
      <c r="Y84" s="23"/>
      <c r="Z84" s="25"/>
    </row>
    <row r="85" spans="2:26" ht="20.25" customHeight="1">
      <c r="B85" s="115">
        <v>82</v>
      </c>
      <c r="C85" s="77"/>
      <c r="D85" s="125">
        <f t="shared" si="7"/>
      </c>
      <c r="E85" s="105">
        <f t="shared" si="8"/>
      </c>
      <c r="F85" s="124"/>
      <c r="G85" s="77"/>
      <c r="H85" s="77">
        <f t="shared" si="9"/>
      </c>
      <c r="I85" s="78"/>
      <c r="J85" s="118"/>
      <c r="K85" s="77"/>
      <c r="L85" s="126"/>
      <c r="M85" s="124"/>
      <c r="N85" s="77"/>
      <c r="O85" s="77">
        <f t="shared" si="10"/>
      </c>
      <c r="P85" s="78"/>
      <c r="Q85" s="118"/>
      <c r="R85" s="77"/>
      <c r="S85" s="111"/>
      <c r="V85" s="25"/>
      <c r="W85" s="25"/>
      <c r="X85" s="25"/>
      <c r="Y85" s="23"/>
      <c r="Z85" s="25"/>
    </row>
    <row r="86" spans="2:26" ht="20.25" customHeight="1">
      <c r="B86" s="116">
        <v>83</v>
      </c>
      <c r="C86" s="75"/>
      <c r="D86" s="122">
        <f t="shared" si="7"/>
      </c>
      <c r="E86" s="104">
        <f t="shared" si="8"/>
      </c>
      <c r="F86" s="96"/>
      <c r="G86" s="75"/>
      <c r="H86" s="75">
        <f t="shared" si="9"/>
      </c>
      <c r="I86" s="76"/>
      <c r="J86" s="72"/>
      <c r="K86" s="75"/>
      <c r="L86" s="128"/>
      <c r="M86" s="96"/>
      <c r="N86" s="75"/>
      <c r="O86" s="75">
        <f t="shared" si="10"/>
      </c>
      <c r="P86" s="76"/>
      <c r="Q86" s="72"/>
      <c r="R86" s="75"/>
      <c r="S86" s="112"/>
      <c r="V86" s="25"/>
      <c r="W86" s="25"/>
      <c r="X86" s="25"/>
      <c r="Y86" s="23"/>
      <c r="Z86" s="25"/>
    </row>
    <row r="87" spans="2:26" ht="20.25" customHeight="1">
      <c r="B87" s="115">
        <v>84</v>
      </c>
      <c r="C87" s="77"/>
      <c r="D87" s="125">
        <f t="shared" si="7"/>
      </c>
      <c r="E87" s="105">
        <f t="shared" si="8"/>
      </c>
      <c r="F87" s="124"/>
      <c r="G87" s="77"/>
      <c r="H87" s="77">
        <f t="shared" si="9"/>
      </c>
      <c r="I87" s="78"/>
      <c r="J87" s="118"/>
      <c r="K87" s="77"/>
      <c r="L87" s="126"/>
      <c r="M87" s="124"/>
      <c r="N87" s="77"/>
      <c r="O87" s="77">
        <f t="shared" si="10"/>
      </c>
      <c r="P87" s="78"/>
      <c r="Q87" s="118"/>
      <c r="R87" s="77"/>
      <c r="S87" s="111"/>
      <c r="V87" s="25"/>
      <c r="W87" s="25"/>
      <c r="X87" s="25"/>
      <c r="Y87" s="23"/>
      <c r="Z87" s="25"/>
    </row>
    <row r="88" spans="2:26" ht="20.25" customHeight="1">
      <c r="B88" s="116">
        <v>85</v>
      </c>
      <c r="C88" s="75"/>
      <c r="D88" s="122">
        <f t="shared" si="7"/>
      </c>
      <c r="E88" s="104">
        <f t="shared" si="8"/>
      </c>
      <c r="F88" s="96"/>
      <c r="G88" s="75"/>
      <c r="H88" s="75">
        <f t="shared" si="9"/>
      </c>
      <c r="I88" s="76"/>
      <c r="J88" s="72"/>
      <c r="K88" s="75"/>
      <c r="L88" s="128"/>
      <c r="M88" s="96"/>
      <c r="N88" s="75"/>
      <c r="O88" s="75">
        <f t="shared" si="10"/>
      </c>
      <c r="P88" s="76"/>
      <c r="Q88" s="72"/>
      <c r="R88" s="75"/>
      <c r="S88" s="112"/>
      <c r="V88" s="25"/>
      <c r="W88" s="25"/>
      <c r="X88" s="25"/>
      <c r="Y88" s="23"/>
      <c r="Z88" s="25"/>
    </row>
    <row r="89" spans="2:26" ht="20.25" customHeight="1">
      <c r="B89" s="115">
        <v>86</v>
      </c>
      <c r="C89" s="77"/>
      <c r="D89" s="125">
        <f t="shared" si="7"/>
      </c>
      <c r="E89" s="105">
        <f t="shared" si="8"/>
      </c>
      <c r="F89" s="124"/>
      <c r="G89" s="77"/>
      <c r="H89" s="77">
        <f t="shared" si="9"/>
      </c>
      <c r="I89" s="78"/>
      <c r="J89" s="118"/>
      <c r="K89" s="77"/>
      <c r="L89" s="126"/>
      <c r="M89" s="124"/>
      <c r="N89" s="77"/>
      <c r="O89" s="77">
        <f t="shared" si="10"/>
      </c>
      <c r="P89" s="78"/>
      <c r="Q89" s="118"/>
      <c r="R89" s="77"/>
      <c r="S89" s="111"/>
      <c r="V89" s="25"/>
      <c r="W89" s="25"/>
      <c r="X89" s="25"/>
      <c r="Y89" s="23"/>
      <c r="Z89" s="25"/>
    </row>
    <row r="90" spans="2:26" ht="20.25" customHeight="1">
      <c r="B90" s="116">
        <v>87</v>
      </c>
      <c r="C90" s="75"/>
      <c r="D90" s="122">
        <f t="shared" si="7"/>
      </c>
      <c r="E90" s="104">
        <f t="shared" si="8"/>
      </c>
      <c r="F90" s="96"/>
      <c r="G90" s="75"/>
      <c r="H90" s="75">
        <f t="shared" si="9"/>
      </c>
      <c r="I90" s="76"/>
      <c r="J90" s="72"/>
      <c r="K90" s="75"/>
      <c r="L90" s="128"/>
      <c r="M90" s="96"/>
      <c r="N90" s="75"/>
      <c r="O90" s="75">
        <f t="shared" si="10"/>
      </c>
      <c r="P90" s="76"/>
      <c r="Q90" s="72"/>
      <c r="R90" s="75"/>
      <c r="S90" s="112"/>
      <c r="V90" s="25"/>
      <c r="W90" s="25"/>
      <c r="X90" s="25"/>
      <c r="Y90" s="23"/>
      <c r="Z90" s="25"/>
    </row>
    <row r="91" spans="2:26" ht="20.25" customHeight="1">
      <c r="B91" s="115">
        <v>88</v>
      </c>
      <c r="C91" s="77"/>
      <c r="D91" s="125">
        <f t="shared" si="7"/>
      </c>
      <c r="E91" s="105">
        <f t="shared" si="8"/>
      </c>
      <c r="F91" s="124"/>
      <c r="G91" s="77"/>
      <c r="H91" s="77">
        <f t="shared" si="9"/>
      </c>
      <c r="I91" s="78"/>
      <c r="J91" s="118"/>
      <c r="K91" s="77"/>
      <c r="L91" s="126"/>
      <c r="M91" s="124"/>
      <c r="N91" s="77"/>
      <c r="O91" s="77">
        <f t="shared" si="10"/>
      </c>
      <c r="P91" s="78"/>
      <c r="Q91" s="118"/>
      <c r="R91" s="77"/>
      <c r="S91" s="111"/>
      <c r="V91" s="25"/>
      <c r="W91" s="25"/>
      <c r="X91" s="25"/>
      <c r="Y91" s="23"/>
      <c r="Z91" s="25"/>
    </row>
    <row r="92" spans="2:26" ht="20.25" customHeight="1">
      <c r="B92" s="116">
        <v>89</v>
      </c>
      <c r="C92" s="75"/>
      <c r="D92" s="122">
        <f t="shared" si="7"/>
      </c>
      <c r="E92" s="104">
        <f t="shared" si="8"/>
      </c>
      <c r="F92" s="96"/>
      <c r="G92" s="75"/>
      <c r="H92" s="75">
        <f t="shared" si="9"/>
      </c>
      <c r="I92" s="76"/>
      <c r="J92" s="72"/>
      <c r="K92" s="75"/>
      <c r="L92" s="128"/>
      <c r="M92" s="96"/>
      <c r="N92" s="75"/>
      <c r="O92" s="75">
        <f t="shared" si="10"/>
      </c>
      <c r="P92" s="76"/>
      <c r="Q92" s="72"/>
      <c r="R92" s="75"/>
      <c r="S92" s="112"/>
      <c r="V92" s="25"/>
      <c r="W92" s="25"/>
      <c r="X92" s="25"/>
      <c r="Y92" s="23"/>
      <c r="Z92" s="25"/>
    </row>
    <row r="93" spans="2:26" ht="20.25" customHeight="1">
      <c r="B93" s="115">
        <v>90</v>
      </c>
      <c r="C93" s="77"/>
      <c r="D93" s="125">
        <f t="shared" si="7"/>
      </c>
      <c r="E93" s="105">
        <f t="shared" si="8"/>
      </c>
      <c r="F93" s="124"/>
      <c r="G93" s="77"/>
      <c r="H93" s="77">
        <f t="shared" si="9"/>
      </c>
      <c r="I93" s="78"/>
      <c r="J93" s="118"/>
      <c r="K93" s="77"/>
      <c r="L93" s="126"/>
      <c r="M93" s="124"/>
      <c r="N93" s="77"/>
      <c r="O93" s="77">
        <f t="shared" si="10"/>
      </c>
      <c r="P93" s="78"/>
      <c r="Q93" s="118"/>
      <c r="R93" s="77"/>
      <c r="S93" s="111"/>
      <c r="V93" s="25"/>
      <c r="W93" s="25"/>
      <c r="X93" s="25"/>
      <c r="Y93" s="23"/>
      <c r="Z93" s="25"/>
    </row>
    <row r="94" spans="2:26" ht="20.25" customHeight="1">
      <c r="B94" s="116">
        <v>91</v>
      </c>
      <c r="C94" s="75"/>
      <c r="D94" s="122">
        <f t="shared" si="7"/>
      </c>
      <c r="E94" s="104">
        <f t="shared" si="8"/>
      </c>
      <c r="F94" s="96"/>
      <c r="G94" s="75"/>
      <c r="H94" s="75">
        <f t="shared" si="9"/>
      </c>
      <c r="I94" s="76"/>
      <c r="J94" s="72"/>
      <c r="K94" s="75"/>
      <c r="L94" s="128"/>
      <c r="M94" s="96"/>
      <c r="N94" s="75"/>
      <c r="O94" s="75">
        <f t="shared" si="10"/>
      </c>
      <c r="P94" s="76"/>
      <c r="Q94" s="72"/>
      <c r="R94" s="75"/>
      <c r="S94" s="112"/>
      <c r="V94" s="25"/>
      <c r="W94" s="25"/>
      <c r="X94" s="25"/>
      <c r="Y94" s="23"/>
      <c r="Z94" s="25"/>
    </row>
    <row r="95" spans="2:26" ht="20.25" customHeight="1">
      <c r="B95" s="115">
        <v>92</v>
      </c>
      <c r="C95" s="77"/>
      <c r="D95" s="125">
        <f t="shared" si="7"/>
      </c>
      <c r="E95" s="105">
        <f t="shared" si="8"/>
      </c>
      <c r="F95" s="124"/>
      <c r="G95" s="77"/>
      <c r="H95" s="77">
        <f t="shared" si="9"/>
      </c>
      <c r="I95" s="78"/>
      <c r="J95" s="118"/>
      <c r="K95" s="77"/>
      <c r="L95" s="126"/>
      <c r="M95" s="124"/>
      <c r="N95" s="77"/>
      <c r="O95" s="77">
        <f t="shared" si="10"/>
      </c>
      <c r="P95" s="78"/>
      <c r="Q95" s="118"/>
      <c r="R95" s="77"/>
      <c r="S95" s="111"/>
      <c r="V95" s="25"/>
      <c r="W95" s="25"/>
      <c r="X95" s="25"/>
      <c r="Y95" s="23"/>
      <c r="Z95" s="25"/>
    </row>
    <row r="96" spans="2:26" ht="20.25" customHeight="1">
      <c r="B96" s="116">
        <v>93</v>
      </c>
      <c r="C96" s="75"/>
      <c r="D96" s="122">
        <f t="shared" si="7"/>
      </c>
      <c r="E96" s="104">
        <f t="shared" si="8"/>
      </c>
      <c r="F96" s="96"/>
      <c r="G96" s="75"/>
      <c r="H96" s="75">
        <f t="shared" si="9"/>
      </c>
      <c r="I96" s="76"/>
      <c r="J96" s="72"/>
      <c r="K96" s="75"/>
      <c r="L96" s="128"/>
      <c r="M96" s="96"/>
      <c r="N96" s="75"/>
      <c r="O96" s="75">
        <f t="shared" si="10"/>
      </c>
      <c r="P96" s="76"/>
      <c r="Q96" s="72"/>
      <c r="R96" s="75"/>
      <c r="S96" s="112"/>
      <c r="V96" s="25"/>
      <c r="W96" s="25"/>
      <c r="X96" s="25"/>
      <c r="Y96" s="23"/>
      <c r="Z96" s="25"/>
    </row>
    <row r="97" spans="2:26" ht="20.25" customHeight="1">
      <c r="B97" s="115">
        <v>94</v>
      </c>
      <c r="C97" s="77"/>
      <c r="D97" s="125">
        <f t="shared" si="7"/>
      </c>
      <c r="E97" s="105">
        <f t="shared" si="8"/>
      </c>
      <c r="F97" s="124"/>
      <c r="G97" s="77"/>
      <c r="H97" s="77">
        <f t="shared" si="9"/>
      </c>
      <c r="I97" s="78"/>
      <c r="J97" s="118"/>
      <c r="K97" s="77"/>
      <c r="L97" s="126"/>
      <c r="M97" s="124"/>
      <c r="N97" s="77"/>
      <c r="O97" s="77">
        <f t="shared" si="10"/>
      </c>
      <c r="P97" s="78"/>
      <c r="Q97" s="118"/>
      <c r="R97" s="77"/>
      <c r="S97" s="111"/>
      <c r="V97" s="25"/>
      <c r="W97" s="25"/>
      <c r="X97" s="25"/>
      <c r="Y97" s="23"/>
      <c r="Z97" s="25"/>
    </row>
    <row r="98" spans="2:26" ht="20.25" customHeight="1">
      <c r="B98" s="116">
        <v>95</v>
      </c>
      <c r="C98" s="75"/>
      <c r="D98" s="122">
        <f t="shared" si="7"/>
      </c>
      <c r="E98" s="104">
        <f t="shared" si="8"/>
      </c>
      <c r="F98" s="96"/>
      <c r="G98" s="75"/>
      <c r="H98" s="75">
        <f t="shared" si="9"/>
      </c>
      <c r="I98" s="76"/>
      <c r="J98" s="72"/>
      <c r="K98" s="75"/>
      <c r="L98" s="128"/>
      <c r="M98" s="96"/>
      <c r="N98" s="75"/>
      <c r="O98" s="75">
        <f t="shared" si="10"/>
      </c>
      <c r="P98" s="76"/>
      <c r="Q98" s="72"/>
      <c r="R98" s="75"/>
      <c r="S98" s="112"/>
      <c r="V98" s="25"/>
      <c r="W98" s="25"/>
      <c r="X98" s="25"/>
      <c r="Y98" s="23"/>
      <c r="Z98" s="25"/>
    </row>
    <row r="99" spans="2:26" ht="20.25" customHeight="1">
      <c r="B99" s="115">
        <v>96</v>
      </c>
      <c r="C99" s="77"/>
      <c r="D99" s="125">
        <f t="shared" si="7"/>
      </c>
      <c r="E99" s="105">
        <f t="shared" si="8"/>
      </c>
      <c r="F99" s="124"/>
      <c r="G99" s="77"/>
      <c r="H99" s="77">
        <f t="shared" si="9"/>
      </c>
      <c r="I99" s="78"/>
      <c r="J99" s="118"/>
      <c r="K99" s="77"/>
      <c r="L99" s="126"/>
      <c r="M99" s="124"/>
      <c r="N99" s="77"/>
      <c r="O99" s="77">
        <f t="shared" si="10"/>
      </c>
      <c r="P99" s="78"/>
      <c r="Q99" s="118"/>
      <c r="R99" s="77"/>
      <c r="S99" s="111"/>
      <c r="V99" s="25"/>
      <c r="W99" s="25"/>
      <c r="X99" s="25"/>
      <c r="Y99" s="23"/>
      <c r="Z99" s="25"/>
    </row>
    <row r="100" spans="2:26" ht="20.25" customHeight="1">
      <c r="B100" s="116">
        <v>97</v>
      </c>
      <c r="C100" s="75"/>
      <c r="D100" s="122">
        <f t="shared" si="7"/>
      </c>
      <c r="E100" s="104">
        <f t="shared" si="8"/>
      </c>
      <c r="F100" s="96"/>
      <c r="G100" s="75"/>
      <c r="H100" s="75">
        <f t="shared" si="9"/>
      </c>
      <c r="I100" s="76"/>
      <c r="J100" s="72"/>
      <c r="K100" s="75"/>
      <c r="L100" s="128"/>
      <c r="M100" s="96"/>
      <c r="N100" s="75"/>
      <c r="O100" s="75">
        <f t="shared" si="10"/>
      </c>
      <c r="P100" s="76"/>
      <c r="Q100" s="72"/>
      <c r="R100" s="75"/>
      <c r="S100" s="112"/>
      <c r="V100" s="25"/>
      <c r="W100" s="25"/>
      <c r="X100" s="25"/>
      <c r="Y100" s="23"/>
      <c r="Z100" s="25"/>
    </row>
    <row r="101" spans="2:26" ht="20.25" customHeight="1">
      <c r="B101" s="115">
        <v>98</v>
      </c>
      <c r="C101" s="77"/>
      <c r="D101" s="125">
        <f t="shared" si="7"/>
      </c>
      <c r="E101" s="105">
        <f t="shared" si="8"/>
      </c>
      <c r="F101" s="124"/>
      <c r="G101" s="77"/>
      <c r="H101" s="77">
        <f t="shared" si="9"/>
      </c>
      <c r="I101" s="78"/>
      <c r="J101" s="118"/>
      <c r="K101" s="77"/>
      <c r="L101" s="126"/>
      <c r="M101" s="124"/>
      <c r="N101" s="77"/>
      <c r="O101" s="77">
        <f t="shared" si="10"/>
      </c>
      <c r="P101" s="78"/>
      <c r="Q101" s="118"/>
      <c r="R101" s="77"/>
      <c r="S101" s="111"/>
      <c r="V101" s="25"/>
      <c r="W101" s="25"/>
      <c r="X101" s="25"/>
      <c r="Y101" s="23"/>
      <c r="Z101" s="25"/>
    </row>
    <row r="102" spans="2:26" ht="20.25" customHeight="1">
      <c r="B102" s="116">
        <v>99</v>
      </c>
      <c r="C102" s="75"/>
      <c r="D102" s="122">
        <f t="shared" si="7"/>
      </c>
      <c r="E102" s="104">
        <f t="shared" si="8"/>
      </c>
      <c r="F102" s="96"/>
      <c r="G102" s="75"/>
      <c r="H102" s="75">
        <f t="shared" si="9"/>
      </c>
      <c r="I102" s="76"/>
      <c r="J102" s="72"/>
      <c r="K102" s="75"/>
      <c r="L102" s="128"/>
      <c r="M102" s="96"/>
      <c r="N102" s="75"/>
      <c r="O102" s="75">
        <f t="shared" si="10"/>
      </c>
      <c r="P102" s="76"/>
      <c r="Q102" s="72"/>
      <c r="R102" s="75"/>
      <c r="S102" s="112"/>
      <c r="V102" s="25"/>
      <c r="W102" s="25"/>
      <c r="X102" s="25"/>
      <c r="Y102" s="23"/>
      <c r="Z102" s="25"/>
    </row>
    <row r="103" spans="2:26" ht="20.25" customHeight="1">
      <c r="B103" s="115">
        <v>100</v>
      </c>
      <c r="C103" s="77"/>
      <c r="D103" s="125">
        <f t="shared" si="7"/>
      </c>
      <c r="E103" s="105">
        <f t="shared" si="8"/>
      </c>
      <c r="F103" s="124"/>
      <c r="G103" s="77"/>
      <c r="H103" s="77">
        <f t="shared" si="9"/>
      </c>
      <c r="I103" s="78"/>
      <c r="J103" s="118"/>
      <c r="K103" s="77"/>
      <c r="L103" s="126"/>
      <c r="M103" s="124"/>
      <c r="N103" s="77"/>
      <c r="O103" s="77">
        <f t="shared" si="10"/>
      </c>
      <c r="P103" s="78"/>
      <c r="Q103" s="118"/>
      <c r="R103" s="77"/>
      <c r="S103" s="111"/>
      <c r="V103" s="25"/>
      <c r="W103" s="25"/>
      <c r="X103" s="25"/>
      <c r="Y103" s="23"/>
      <c r="Z103" s="25"/>
    </row>
    <row r="104" spans="2:26" ht="20.25" customHeight="1">
      <c r="B104" s="116">
        <v>101</v>
      </c>
      <c r="C104" s="75"/>
      <c r="D104" s="122">
        <f t="shared" si="7"/>
      </c>
      <c r="E104" s="104">
        <f t="shared" si="8"/>
      </c>
      <c r="F104" s="96"/>
      <c r="G104" s="75"/>
      <c r="H104" s="75">
        <f t="shared" si="9"/>
      </c>
      <c r="I104" s="76"/>
      <c r="J104" s="72"/>
      <c r="K104" s="75"/>
      <c r="L104" s="128"/>
      <c r="M104" s="96"/>
      <c r="N104" s="76"/>
      <c r="O104" s="75">
        <f t="shared" si="10"/>
      </c>
      <c r="P104" s="76"/>
      <c r="Q104" s="72"/>
      <c r="R104" s="75"/>
      <c r="S104" s="112"/>
      <c r="V104" s="25"/>
      <c r="W104" s="25"/>
      <c r="X104" s="25"/>
      <c r="Y104" s="23"/>
      <c r="Z104" s="25"/>
    </row>
    <row r="105" spans="2:26" ht="20.25" customHeight="1">
      <c r="B105" s="115">
        <v>102</v>
      </c>
      <c r="C105" s="77"/>
      <c r="D105" s="125">
        <f t="shared" si="7"/>
      </c>
      <c r="E105" s="105">
        <f t="shared" si="8"/>
      </c>
      <c r="F105" s="124"/>
      <c r="G105" s="77"/>
      <c r="H105" s="77">
        <f t="shared" si="9"/>
      </c>
      <c r="I105" s="78"/>
      <c r="J105" s="118"/>
      <c r="K105" s="77"/>
      <c r="L105" s="126"/>
      <c r="M105" s="124"/>
      <c r="N105" s="77"/>
      <c r="O105" s="77">
        <f t="shared" si="10"/>
      </c>
      <c r="P105" s="78"/>
      <c r="Q105" s="118"/>
      <c r="R105" s="77"/>
      <c r="S105" s="111"/>
      <c r="V105" s="25"/>
      <c r="W105" s="25"/>
      <c r="X105" s="25"/>
      <c r="Y105" s="23"/>
      <c r="Z105" s="25"/>
    </row>
    <row r="106" spans="2:26" ht="20.25" customHeight="1">
      <c r="B106" s="116">
        <v>103</v>
      </c>
      <c r="C106" s="75"/>
      <c r="D106" s="122">
        <f t="shared" si="7"/>
      </c>
      <c r="E106" s="104">
        <f t="shared" si="8"/>
      </c>
      <c r="F106" s="96"/>
      <c r="G106" s="75"/>
      <c r="H106" s="75">
        <f t="shared" si="9"/>
      </c>
      <c r="I106" s="76"/>
      <c r="J106" s="72"/>
      <c r="K106" s="75"/>
      <c r="L106" s="128"/>
      <c r="M106" s="96"/>
      <c r="N106" s="75"/>
      <c r="O106" s="75">
        <f t="shared" si="10"/>
      </c>
      <c r="P106" s="76"/>
      <c r="Q106" s="72"/>
      <c r="R106" s="75"/>
      <c r="S106" s="112"/>
      <c r="V106" s="25"/>
      <c r="W106" s="25"/>
      <c r="X106" s="25"/>
      <c r="Y106" s="23"/>
      <c r="Z106" s="25"/>
    </row>
    <row r="107" spans="2:26" ht="20.25" customHeight="1">
      <c r="B107" s="115">
        <v>104</v>
      </c>
      <c r="C107" s="77"/>
      <c r="D107" s="125">
        <f t="shared" si="7"/>
      </c>
      <c r="E107" s="105">
        <f t="shared" si="8"/>
      </c>
      <c r="F107" s="124"/>
      <c r="G107" s="77"/>
      <c r="H107" s="77">
        <f t="shared" si="9"/>
      </c>
      <c r="I107" s="78"/>
      <c r="J107" s="118"/>
      <c r="K107" s="77"/>
      <c r="L107" s="126"/>
      <c r="M107" s="124"/>
      <c r="N107" s="77"/>
      <c r="O107" s="77">
        <f t="shared" si="10"/>
      </c>
      <c r="P107" s="78"/>
      <c r="Q107" s="118"/>
      <c r="R107" s="77"/>
      <c r="S107" s="111"/>
      <c r="V107" s="25"/>
      <c r="W107" s="25"/>
      <c r="X107" s="25"/>
      <c r="Y107" s="23"/>
      <c r="Z107" s="25"/>
    </row>
    <row r="108" spans="2:26" ht="20.25" customHeight="1">
      <c r="B108" s="116">
        <v>105</v>
      </c>
      <c r="C108" s="75"/>
      <c r="D108" s="122">
        <f t="shared" si="7"/>
      </c>
      <c r="E108" s="104">
        <f t="shared" si="8"/>
      </c>
      <c r="F108" s="96"/>
      <c r="G108" s="75"/>
      <c r="H108" s="75">
        <f t="shared" si="9"/>
      </c>
      <c r="I108" s="76"/>
      <c r="J108" s="72"/>
      <c r="K108" s="75"/>
      <c r="L108" s="128"/>
      <c r="M108" s="96"/>
      <c r="N108" s="75"/>
      <c r="O108" s="75">
        <f t="shared" si="10"/>
      </c>
      <c r="P108" s="76"/>
      <c r="Q108" s="72"/>
      <c r="R108" s="75"/>
      <c r="S108" s="112"/>
      <c r="V108" s="25"/>
      <c r="W108" s="25"/>
      <c r="X108" s="25"/>
      <c r="Y108" s="23"/>
      <c r="Z108" s="25"/>
    </row>
    <row r="109" spans="2:26" ht="20.25" customHeight="1">
      <c r="B109" s="115">
        <v>106</v>
      </c>
      <c r="C109" s="77"/>
      <c r="D109" s="125">
        <f t="shared" si="7"/>
      </c>
      <c r="E109" s="105">
        <f t="shared" si="8"/>
      </c>
      <c r="F109" s="124"/>
      <c r="G109" s="77"/>
      <c r="H109" s="77">
        <f t="shared" si="9"/>
      </c>
      <c r="I109" s="78"/>
      <c r="J109" s="118"/>
      <c r="K109" s="77"/>
      <c r="L109" s="126"/>
      <c r="M109" s="124"/>
      <c r="N109" s="77"/>
      <c r="O109" s="77">
        <f t="shared" si="10"/>
      </c>
      <c r="P109" s="78"/>
      <c r="Q109" s="118"/>
      <c r="R109" s="77"/>
      <c r="S109" s="111"/>
      <c r="V109" s="25"/>
      <c r="W109" s="25"/>
      <c r="X109" s="25"/>
      <c r="Y109" s="23"/>
      <c r="Z109" s="25"/>
    </row>
    <row r="110" spans="2:26" ht="20.25" customHeight="1">
      <c r="B110" s="116">
        <v>107</v>
      </c>
      <c r="C110" s="75"/>
      <c r="D110" s="122">
        <f t="shared" si="7"/>
      </c>
      <c r="E110" s="104">
        <f t="shared" si="8"/>
      </c>
      <c r="F110" s="96"/>
      <c r="G110" s="75"/>
      <c r="H110" s="75">
        <f t="shared" si="9"/>
      </c>
      <c r="I110" s="76"/>
      <c r="J110" s="72"/>
      <c r="K110" s="75"/>
      <c r="L110" s="128"/>
      <c r="M110" s="96"/>
      <c r="N110" s="75"/>
      <c r="O110" s="75">
        <f t="shared" si="10"/>
      </c>
      <c r="P110" s="76"/>
      <c r="Q110" s="72"/>
      <c r="R110" s="75"/>
      <c r="S110" s="112"/>
      <c r="V110" s="25"/>
      <c r="W110" s="25"/>
      <c r="X110" s="25"/>
      <c r="Y110" s="23"/>
      <c r="Z110" s="25"/>
    </row>
    <row r="111" spans="2:26" ht="20.25" customHeight="1">
      <c r="B111" s="115">
        <v>108</v>
      </c>
      <c r="C111" s="77"/>
      <c r="D111" s="125">
        <f t="shared" si="7"/>
      </c>
      <c r="E111" s="105">
        <f t="shared" si="8"/>
      </c>
      <c r="F111" s="124"/>
      <c r="G111" s="77"/>
      <c r="H111" s="77">
        <f t="shared" si="9"/>
      </c>
      <c r="I111" s="78"/>
      <c r="J111" s="118"/>
      <c r="K111" s="77"/>
      <c r="L111" s="126"/>
      <c r="M111" s="124"/>
      <c r="N111" s="77"/>
      <c r="O111" s="77">
        <f t="shared" si="10"/>
      </c>
      <c r="P111" s="78"/>
      <c r="Q111" s="118"/>
      <c r="R111" s="77"/>
      <c r="S111" s="111"/>
      <c r="V111" s="25"/>
      <c r="W111" s="25"/>
      <c r="X111" s="25"/>
      <c r="Y111" s="23"/>
      <c r="Z111" s="25"/>
    </row>
    <row r="112" spans="2:26" ht="20.25" customHeight="1">
      <c r="B112" s="116">
        <v>109</v>
      </c>
      <c r="C112" s="75"/>
      <c r="D112" s="122">
        <f t="shared" si="7"/>
      </c>
      <c r="E112" s="104">
        <f t="shared" si="8"/>
      </c>
      <c r="F112" s="96"/>
      <c r="G112" s="75"/>
      <c r="H112" s="75">
        <f t="shared" si="9"/>
      </c>
      <c r="I112" s="76"/>
      <c r="J112" s="72"/>
      <c r="K112" s="75"/>
      <c r="L112" s="128"/>
      <c r="M112" s="96"/>
      <c r="N112" s="75"/>
      <c r="O112" s="75">
        <f t="shared" si="10"/>
      </c>
      <c r="P112" s="76"/>
      <c r="Q112" s="72"/>
      <c r="R112" s="75"/>
      <c r="S112" s="112"/>
      <c r="V112" s="25"/>
      <c r="W112" s="25"/>
      <c r="X112" s="25"/>
      <c r="Y112" s="23"/>
      <c r="Z112" s="25"/>
    </row>
    <row r="113" spans="2:26" ht="20.25" customHeight="1">
      <c r="B113" s="115">
        <v>110</v>
      </c>
      <c r="C113" s="77"/>
      <c r="D113" s="125">
        <f t="shared" si="7"/>
      </c>
      <c r="E113" s="105">
        <f t="shared" si="8"/>
      </c>
      <c r="F113" s="124"/>
      <c r="G113" s="77"/>
      <c r="H113" s="77">
        <f t="shared" si="9"/>
      </c>
      <c r="I113" s="78"/>
      <c r="J113" s="118"/>
      <c r="K113" s="77"/>
      <c r="L113" s="126"/>
      <c r="M113" s="124"/>
      <c r="N113" s="77"/>
      <c r="O113" s="77">
        <f t="shared" si="10"/>
      </c>
      <c r="P113" s="78"/>
      <c r="Q113" s="118"/>
      <c r="R113" s="77"/>
      <c r="S113" s="111"/>
      <c r="V113" s="25"/>
      <c r="W113" s="25"/>
      <c r="X113" s="25"/>
      <c r="Y113" s="23"/>
      <c r="Z113" s="25"/>
    </row>
    <row r="114" spans="2:26" ht="20.25" customHeight="1">
      <c r="B114" s="116">
        <v>111</v>
      </c>
      <c r="C114" s="75"/>
      <c r="D114" s="122">
        <f t="shared" si="7"/>
      </c>
      <c r="E114" s="104">
        <f t="shared" si="8"/>
      </c>
      <c r="F114" s="96"/>
      <c r="G114" s="75"/>
      <c r="H114" s="75">
        <f t="shared" si="9"/>
      </c>
      <c r="I114" s="76"/>
      <c r="J114" s="72"/>
      <c r="K114" s="75"/>
      <c r="L114" s="128"/>
      <c r="M114" s="96"/>
      <c r="N114" s="75"/>
      <c r="O114" s="75">
        <f t="shared" si="10"/>
      </c>
      <c r="P114" s="76"/>
      <c r="Q114" s="72"/>
      <c r="R114" s="75"/>
      <c r="S114" s="112"/>
      <c r="V114" s="25"/>
      <c r="W114" s="25"/>
      <c r="X114" s="25"/>
      <c r="Y114" s="23"/>
      <c r="Z114" s="25"/>
    </row>
    <row r="115" spans="2:26" ht="20.25" customHeight="1">
      <c r="B115" s="115">
        <v>112</v>
      </c>
      <c r="C115" s="77"/>
      <c r="D115" s="125">
        <f t="shared" si="7"/>
      </c>
      <c r="E115" s="105">
        <f t="shared" si="8"/>
      </c>
      <c r="F115" s="124"/>
      <c r="G115" s="77"/>
      <c r="H115" s="77">
        <f t="shared" si="9"/>
      </c>
      <c r="I115" s="78"/>
      <c r="J115" s="118"/>
      <c r="K115" s="77"/>
      <c r="L115" s="126"/>
      <c r="M115" s="124"/>
      <c r="N115" s="77"/>
      <c r="O115" s="77">
        <f t="shared" si="10"/>
      </c>
      <c r="P115" s="78"/>
      <c r="Q115" s="118"/>
      <c r="R115" s="77"/>
      <c r="S115" s="111"/>
      <c r="V115" s="25"/>
      <c r="W115" s="25"/>
      <c r="X115" s="25"/>
      <c r="Y115" s="23"/>
      <c r="Z115" s="25"/>
    </row>
    <row r="116" spans="2:26" ht="20.25" customHeight="1">
      <c r="B116" s="116">
        <v>113</v>
      </c>
      <c r="C116" s="75"/>
      <c r="D116" s="122">
        <f t="shared" si="7"/>
      </c>
      <c r="E116" s="104">
        <f t="shared" si="8"/>
      </c>
      <c r="F116" s="96"/>
      <c r="G116" s="75"/>
      <c r="H116" s="75">
        <f t="shared" si="9"/>
      </c>
      <c r="I116" s="76"/>
      <c r="J116" s="72"/>
      <c r="K116" s="75"/>
      <c r="L116" s="128"/>
      <c r="M116" s="96"/>
      <c r="N116" s="75"/>
      <c r="O116" s="75">
        <f t="shared" si="10"/>
      </c>
      <c r="P116" s="76"/>
      <c r="Q116" s="72"/>
      <c r="R116" s="75"/>
      <c r="S116" s="112"/>
      <c r="V116" s="25"/>
      <c r="W116" s="25"/>
      <c r="X116" s="25"/>
      <c r="Y116" s="23"/>
      <c r="Z116" s="25"/>
    </row>
    <row r="117" spans="2:26" ht="20.25" customHeight="1">
      <c r="B117" s="115">
        <v>114</v>
      </c>
      <c r="C117" s="77"/>
      <c r="D117" s="125">
        <f t="shared" si="7"/>
      </c>
      <c r="E117" s="105">
        <f t="shared" si="8"/>
      </c>
      <c r="F117" s="124"/>
      <c r="G117" s="77"/>
      <c r="H117" s="77">
        <f t="shared" si="9"/>
      </c>
      <c r="I117" s="78"/>
      <c r="J117" s="118"/>
      <c r="K117" s="77"/>
      <c r="L117" s="126"/>
      <c r="M117" s="124"/>
      <c r="N117" s="77"/>
      <c r="O117" s="77">
        <f t="shared" si="10"/>
      </c>
      <c r="P117" s="78"/>
      <c r="Q117" s="118"/>
      <c r="R117" s="77"/>
      <c r="S117" s="111"/>
      <c r="V117" s="25"/>
      <c r="W117" s="25"/>
      <c r="X117" s="25"/>
      <c r="Y117" s="23"/>
      <c r="Z117" s="25"/>
    </row>
    <row r="118" spans="2:26" ht="20.25" customHeight="1">
      <c r="B118" s="116">
        <v>115</v>
      </c>
      <c r="C118" s="75"/>
      <c r="D118" s="122">
        <f t="shared" si="7"/>
      </c>
      <c r="E118" s="104">
        <f t="shared" si="8"/>
      </c>
      <c r="F118" s="96"/>
      <c r="G118" s="76"/>
      <c r="H118" s="75">
        <f t="shared" si="9"/>
      </c>
      <c r="I118" s="76"/>
      <c r="J118" s="72"/>
      <c r="K118" s="75"/>
      <c r="L118" s="128"/>
      <c r="M118" s="96"/>
      <c r="N118" s="75"/>
      <c r="O118" s="75">
        <f t="shared" si="10"/>
      </c>
      <c r="P118" s="76"/>
      <c r="Q118" s="72"/>
      <c r="R118" s="75"/>
      <c r="S118" s="112"/>
      <c r="V118" s="25"/>
      <c r="W118" s="25"/>
      <c r="X118" s="25"/>
      <c r="Y118" s="23"/>
      <c r="Z118" s="25"/>
    </row>
    <row r="119" spans="2:26" ht="20.25" customHeight="1">
      <c r="B119" s="115">
        <v>116</v>
      </c>
      <c r="C119" s="77"/>
      <c r="D119" s="125">
        <f t="shared" si="7"/>
      </c>
      <c r="E119" s="105">
        <f t="shared" si="8"/>
      </c>
      <c r="F119" s="124"/>
      <c r="G119" s="77"/>
      <c r="H119" s="77">
        <f t="shared" si="9"/>
      </c>
      <c r="I119" s="78"/>
      <c r="J119" s="118"/>
      <c r="K119" s="77"/>
      <c r="L119" s="126"/>
      <c r="M119" s="124"/>
      <c r="N119" s="77"/>
      <c r="O119" s="77">
        <f t="shared" si="10"/>
      </c>
      <c r="P119" s="78"/>
      <c r="Q119" s="118"/>
      <c r="R119" s="77"/>
      <c r="S119" s="111"/>
      <c r="V119" s="25"/>
      <c r="W119" s="25"/>
      <c r="X119" s="25"/>
      <c r="Y119" s="23"/>
      <c r="Z119" s="25"/>
    </row>
    <row r="120" spans="2:26" ht="20.25" customHeight="1">
      <c r="B120" s="116">
        <v>117</v>
      </c>
      <c r="C120" s="75"/>
      <c r="D120" s="122">
        <f t="shared" si="7"/>
      </c>
      <c r="E120" s="104">
        <f t="shared" si="8"/>
      </c>
      <c r="F120" s="96"/>
      <c r="G120" s="76"/>
      <c r="H120" s="75">
        <f t="shared" si="9"/>
      </c>
      <c r="I120" s="76"/>
      <c r="J120" s="72"/>
      <c r="K120" s="75"/>
      <c r="L120" s="128"/>
      <c r="M120" s="96"/>
      <c r="N120" s="75"/>
      <c r="O120" s="75">
        <f t="shared" si="10"/>
      </c>
      <c r="P120" s="76"/>
      <c r="Q120" s="72"/>
      <c r="R120" s="75"/>
      <c r="S120" s="112"/>
      <c r="V120" s="25"/>
      <c r="W120" s="25"/>
      <c r="X120" s="25"/>
      <c r="Y120" s="23"/>
      <c r="Z120" s="25"/>
    </row>
    <row r="121" spans="2:26" ht="20.25" customHeight="1">
      <c r="B121" s="115">
        <v>118</v>
      </c>
      <c r="C121" s="77"/>
      <c r="D121" s="125">
        <f t="shared" si="7"/>
      </c>
      <c r="E121" s="105">
        <f t="shared" si="8"/>
      </c>
      <c r="F121" s="124"/>
      <c r="G121" s="77"/>
      <c r="H121" s="77">
        <f t="shared" si="9"/>
      </c>
      <c r="I121" s="78"/>
      <c r="J121" s="118"/>
      <c r="K121" s="77"/>
      <c r="L121" s="126"/>
      <c r="M121" s="124"/>
      <c r="N121" s="77"/>
      <c r="O121" s="77">
        <f t="shared" si="10"/>
      </c>
      <c r="P121" s="78"/>
      <c r="Q121" s="118"/>
      <c r="R121" s="77"/>
      <c r="S121" s="111"/>
      <c r="V121" s="25"/>
      <c r="W121" s="25"/>
      <c r="X121" s="25"/>
      <c r="Y121" s="23"/>
      <c r="Z121" s="25"/>
    </row>
    <row r="122" spans="2:26" ht="20.25" customHeight="1">
      <c r="B122" s="116">
        <v>119</v>
      </c>
      <c r="C122" s="75"/>
      <c r="D122" s="122">
        <f t="shared" si="7"/>
      </c>
      <c r="E122" s="104">
        <f t="shared" si="8"/>
      </c>
      <c r="F122" s="96"/>
      <c r="G122" s="75"/>
      <c r="H122" s="75">
        <f t="shared" si="9"/>
      </c>
      <c r="I122" s="76"/>
      <c r="J122" s="72"/>
      <c r="K122" s="75"/>
      <c r="L122" s="128"/>
      <c r="M122" s="96"/>
      <c r="N122" s="75"/>
      <c r="O122" s="75">
        <f t="shared" si="10"/>
      </c>
      <c r="P122" s="76"/>
      <c r="Q122" s="72"/>
      <c r="R122" s="75"/>
      <c r="S122" s="112"/>
      <c r="V122" s="25"/>
      <c r="W122" s="25"/>
      <c r="X122" s="25"/>
      <c r="Y122" s="23"/>
      <c r="Z122" s="25"/>
    </row>
    <row r="123" spans="2:26" ht="20.25" customHeight="1">
      <c r="B123" s="115">
        <v>120</v>
      </c>
      <c r="C123" s="77"/>
      <c r="D123" s="125">
        <f t="shared" si="7"/>
      </c>
      <c r="E123" s="105">
        <f t="shared" si="8"/>
      </c>
      <c r="F123" s="124"/>
      <c r="G123" s="77"/>
      <c r="H123" s="77">
        <f t="shared" si="9"/>
      </c>
      <c r="I123" s="78"/>
      <c r="J123" s="118"/>
      <c r="K123" s="77"/>
      <c r="L123" s="126"/>
      <c r="M123" s="124"/>
      <c r="N123" s="77"/>
      <c r="O123" s="77">
        <f t="shared" si="10"/>
      </c>
      <c r="P123" s="78"/>
      <c r="Q123" s="118"/>
      <c r="R123" s="77"/>
      <c r="S123" s="111"/>
      <c r="V123" s="25"/>
      <c r="W123" s="25"/>
      <c r="X123" s="25"/>
      <c r="Y123" s="23"/>
      <c r="Z123" s="25"/>
    </row>
    <row r="124" spans="2:26" ht="20.25" customHeight="1">
      <c r="B124" s="116">
        <v>121</v>
      </c>
      <c r="C124" s="75"/>
      <c r="D124" s="122">
        <f t="shared" si="7"/>
      </c>
      <c r="E124" s="104">
        <f t="shared" si="8"/>
      </c>
      <c r="F124" s="96"/>
      <c r="G124" s="75"/>
      <c r="H124" s="75">
        <f t="shared" si="9"/>
      </c>
      <c r="I124" s="76"/>
      <c r="J124" s="72"/>
      <c r="K124" s="75"/>
      <c r="L124" s="128"/>
      <c r="M124" s="96"/>
      <c r="N124" s="75"/>
      <c r="O124" s="75">
        <f t="shared" si="10"/>
      </c>
      <c r="P124" s="76"/>
      <c r="Q124" s="72"/>
      <c r="R124" s="75"/>
      <c r="S124" s="112"/>
      <c r="V124" s="25"/>
      <c r="W124" s="25"/>
      <c r="X124" s="25"/>
      <c r="Y124" s="23"/>
      <c r="Z124" s="25"/>
    </row>
    <row r="125" spans="2:26" ht="20.25" customHeight="1">
      <c r="B125" s="115">
        <v>122</v>
      </c>
      <c r="C125" s="77"/>
      <c r="D125" s="125">
        <f t="shared" si="7"/>
      </c>
      <c r="E125" s="105">
        <f t="shared" si="8"/>
      </c>
      <c r="F125" s="124"/>
      <c r="G125" s="134"/>
      <c r="H125" s="134">
        <f t="shared" si="9"/>
      </c>
      <c r="I125" s="78"/>
      <c r="J125" s="118"/>
      <c r="K125" s="77"/>
      <c r="L125" s="126"/>
      <c r="M125" s="124"/>
      <c r="N125" s="134"/>
      <c r="O125" s="134">
        <f t="shared" si="10"/>
      </c>
      <c r="P125" s="78"/>
      <c r="Q125" s="118"/>
      <c r="R125" s="77"/>
      <c r="S125" s="111"/>
      <c r="V125" s="25"/>
      <c r="W125" s="25"/>
      <c r="X125" s="25"/>
      <c r="Y125" s="23"/>
      <c r="Z125" s="25"/>
    </row>
    <row r="126" spans="2:26" ht="20.25" customHeight="1">
      <c r="B126" s="116">
        <v>123</v>
      </c>
      <c r="C126" s="75"/>
      <c r="D126" s="122">
        <f t="shared" si="7"/>
      </c>
      <c r="E126" s="104">
        <f t="shared" si="8"/>
      </c>
      <c r="F126" s="96"/>
      <c r="G126" s="75"/>
      <c r="H126" s="75">
        <f t="shared" si="9"/>
      </c>
      <c r="I126" s="76"/>
      <c r="J126" s="72"/>
      <c r="K126" s="75"/>
      <c r="L126" s="128"/>
      <c r="M126" s="96"/>
      <c r="N126" s="75"/>
      <c r="O126" s="75">
        <f t="shared" si="10"/>
      </c>
      <c r="P126" s="76"/>
      <c r="Q126" s="72"/>
      <c r="R126" s="75"/>
      <c r="S126" s="112"/>
      <c r="V126" s="25"/>
      <c r="W126" s="25"/>
      <c r="X126" s="25"/>
      <c r="Y126" s="23"/>
      <c r="Z126" s="25"/>
    </row>
    <row r="127" spans="2:26" ht="20.25" customHeight="1">
      <c r="B127" s="115">
        <v>124</v>
      </c>
      <c r="C127" s="77"/>
      <c r="D127" s="125">
        <f t="shared" si="7"/>
      </c>
      <c r="E127" s="105">
        <f t="shared" si="8"/>
      </c>
      <c r="F127" s="124"/>
      <c r="G127" s="134"/>
      <c r="H127" s="134">
        <f t="shared" si="9"/>
      </c>
      <c r="I127" s="78"/>
      <c r="J127" s="118"/>
      <c r="K127" s="77"/>
      <c r="L127" s="126"/>
      <c r="M127" s="124"/>
      <c r="N127" s="134"/>
      <c r="O127" s="134">
        <f t="shared" si="10"/>
      </c>
      <c r="P127" s="78"/>
      <c r="Q127" s="118"/>
      <c r="R127" s="77"/>
      <c r="S127" s="111"/>
      <c r="V127" s="25"/>
      <c r="W127" s="25"/>
      <c r="X127" s="25"/>
      <c r="Y127" s="23"/>
      <c r="Z127" s="25"/>
    </row>
    <row r="128" spans="2:26" ht="20.25" customHeight="1">
      <c r="B128" s="116">
        <v>125</v>
      </c>
      <c r="C128" s="75"/>
      <c r="D128" s="122">
        <f t="shared" si="7"/>
      </c>
      <c r="E128" s="104">
        <f t="shared" si="8"/>
      </c>
      <c r="F128" s="96"/>
      <c r="G128" s="75"/>
      <c r="H128" s="75">
        <f t="shared" si="9"/>
      </c>
      <c r="I128" s="76"/>
      <c r="J128" s="72"/>
      <c r="K128" s="75"/>
      <c r="L128" s="128"/>
      <c r="M128" s="96"/>
      <c r="N128" s="75"/>
      <c r="O128" s="75">
        <f t="shared" si="10"/>
      </c>
      <c r="P128" s="76"/>
      <c r="Q128" s="72"/>
      <c r="R128" s="75"/>
      <c r="S128" s="112"/>
      <c r="V128" s="25"/>
      <c r="W128" s="25"/>
      <c r="X128" s="25"/>
      <c r="Y128" s="23"/>
      <c r="Z128" s="25"/>
    </row>
    <row r="129" spans="2:26" ht="20.25" customHeight="1">
      <c r="B129" s="115">
        <v>126</v>
      </c>
      <c r="C129" s="77"/>
      <c r="D129" s="125">
        <f t="shared" si="7"/>
      </c>
      <c r="E129" s="105">
        <f t="shared" si="8"/>
      </c>
      <c r="F129" s="124"/>
      <c r="G129" s="77"/>
      <c r="H129" s="77">
        <f t="shared" si="9"/>
      </c>
      <c r="I129" s="78"/>
      <c r="J129" s="118"/>
      <c r="K129" s="77"/>
      <c r="L129" s="126"/>
      <c r="M129" s="124"/>
      <c r="N129" s="77"/>
      <c r="O129" s="77">
        <f t="shared" si="10"/>
      </c>
      <c r="P129" s="78"/>
      <c r="Q129" s="118"/>
      <c r="R129" s="77"/>
      <c r="S129" s="111"/>
      <c r="V129" s="25"/>
      <c r="W129" s="25"/>
      <c r="X129" s="25"/>
      <c r="Y129" s="23"/>
      <c r="Z129" s="25"/>
    </row>
    <row r="130" spans="2:26" ht="20.25" customHeight="1">
      <c r="B130" s="116">
        <v>127</v>
      </c>
      <c r="C130" s="75"/>
      <c r="D130" s="122">
        <f t="shared" si="7"/>
      </c>
      <c r="E130" s="104">
        <f t="shared" si="8"/>
      </c>
      <c r="F130" s="96"/>
      <c r="G130" s="75"/>
      <c r="H130" s="75">
        <f t="shared" si="9"/>
      </c>
      <c r="I130" s="76"/>
      <c r="J130" s="72"/>
      <c r="K130" s="75"/>
      <c r="L130" s="128"/>
      <c r="M130" s="96"/>
      <c r="N130" s="75"/>
      <c r="O130" s="75">
        <f t="shared" si="10"/>
      </c>
      <c r="P130" s="76"/>
      <c r="Q130" s="72"/>
      <c r="R130" s="75"/>
      <c r="S130" s="112"/>
      <c r="V130" s="25"/>
      <c r="W130" s="25"/>
      <c r="X130" s="25"/>
      <c r="Y130" s="23"/>
      <c r="Z130" s="25"/>
    </row>
    <row r="131" spans="2:26" ht="20.25" customHeight="1">
      <c r="B131" s="115">
        <v>128</v>
      </c>
      <c r="C131" s="77"/>
      <c r="D131" s="125">
        <f t="shared" si="7"/>
      </c>
      <c r="E131" s="105">
        <f t="shared" si="8"/>
      </c>
      <c r="F131" s="124"/>
      <c r="G131" s="77"/>
      <c r="H131" s="77">
        <f t="shared" si="9"/>
      </c>
      <c r="I131" s="78"/>
      <c r="J131" s="118"/>
      <c r="K131" s="77"/>
      <c r="L131" s="126"/>
      <c r="M131" s="124"/>
      <c r="N131" s="77"/>
      <c r="O131" s="77">
        <f t="shared" si="10"/>
      </c>
      <c r="P131" s="78"/>
      <c r="Q131" s="118"/>
      <c r="R131" s="77"/>
      <c r="S131" s="111"/>
      <c r="V131" s="25"/>
      <c r="W131" s="25"/>
      <c r="X131" s="25"/>
      <c r="Y131" s="23"/>
      <c r="Z131" s="25"/>
    </row>
    <row r="132" spans="2:26" ht="20.25" customHeight="1">
      <c r="B132" s="116">
        <v>129</v>
      </c>
      <c r="C132" s="75"/>
      <c r="D132" s="122">
        <f t="shared" si="7"/>
      </c>
      <c r="E132" s="104">
        <f t="shared" si="8"/>
      </c>
      <c r="F132" s="96"/>
      <c r="G132" s="75"/>
      <c r="H132" s="75">
        <f t="shared" si="9"/>
      </c>
      <c r="I132" s="76"/>
      <c r="J132" s="72"/>
      <c r="K132" s="75"/>
      <c r="L132" s="128"/>
      <c r="M132" s="96"/>
      <c r="N132" s="75"/>
      <c r="O132" s="75">
        <f t="shared" si="10"/>
      </c>
      <c r="P132" s="76"/>
      <c r="Q132" s="72"/>
      <c r="R132" s="75"/>
      <c r="S132" s="112"/>
      <c r="V132" s="25"/>
      <c r="W132" s="25"/>
      <c r="X132" s="25"/>
      <c r="Y132" s="23"/>
      <c r="Z132" s="25"/>
    </row>
    <row r="133" spans="2:26" ht="20.25" customHeight="1">
      <c r="B133" s="115">
        <v>130</v>
      </c>
      <c r="C133" s="77"/>
      <c r="D133" s="125">
        <f aca="true" t="shared" si="11" ref="D133:D143">IF($C133="","",SUM($F133,$M133))</f>
      </c>
      <c r="E133" s="105">
        <f aca="true" t="shared" si="12" ref="E133:E143">IF(OR($C133="",$K133="",$R133=""),"",IF(AND($K133=$X$61,$R133=$X$61),$Z$61,IF(OR($K133=$X$61,$R133=$X$61),$Z$60,$Z$59)))</f>
      </c>
      <c r="F133" s="124"/>
      <c r="G133" s="77"/>
      <c r="H133" s="77">
        <f aca="true" t="shared" si="13" ref="H133:H143">PHONETIC(G133)</f>
      </c>
      <c r="I133" s="78"/>
      <c r="J133" s="118"/>
      <c r="K133" s="77"/>
      <c r="L133" s="126"/>
      <c r="M133" s="124"/>
      <c r="N133" s="77"/>
      <c r="O133" s="77">
        <f aca="true" t="shared" si="14" ref="O133:O143">PHONETIC(N133)</f>
      </c>
      <c r="P133" s="78"/>
      <c r="Q133" s="118"/>
      <c r="R133" s="77"/>
      <c r="S133" s="111"/>
      <c r="V133" s="25"/>
      <c r="W133" s="25"/>
      <c r="X133" s="25"/>
      <c r="Y133" s="23"/>
      <c r="Z133" s="25"/>
    </row>
    <row r="134" spans="2:26" ht="20.25" customHeight="1">
      <c r="B134" s="116">
        <v>131</v>
      </c>
      <c r="C134" s="75"/>
      <c r="D134" s="122">
        <f t="shared" si="11"/>
      </c>
      <c r="E134" s="104">
        <f t="shared" si="12"/>
      </c>
      <c r="F134" s="96"/>
      <c r="G134" s="75"/>
      <c r="H134" s="75">
        <f t="shared" si="13"/>
      </c>
      <c r="I134" s="76"/>
      <c r="J134" s="72"/>
      <c r="K134" s="75"/>
      <c r="L134" s="128"/>
      <c r="M134" s="96"/>
      <c r="N134" s="75"/>
      <c r="O134" s="75">
        <f t="shared" si="14"/>
      </c>
      <c r="P134" s="76"/>
      <c r="Q134" s="72"/>
      <c r="R134" s="75"/>
      <c r="S134" s="112"/>
      <c r="V134" s="25"/>
      <c r="W134" s="25"/>
      <c r="X134" s="25"/>
      <c r="Y134" s="23"/>
      <c r="Z134" s="25"/>
    </row>
    <row r="135" spans="2:26" ht="20.25" customHeight="1">
      <c r="B135" s="115">
        <v>132</v>
      </c>
      <c r="C135" s="77"/>
      <c r="D135" s="125">
        <f t="shared" si="11"/>
      </c>
      <c r="E135" s="105">
        <f t="shared" si="12"/>
      </c>
      <c r="F135" s="124"/>
      <c r="G135" s="77"/>
      <c r="H135" s="77">
        <f t="shared" si="13"/>
      </c>
      <c r="I135" s="78"/>
      <c r="J135" s="118"/>
      <c r="K135" s="77"/>
      <c r="L135" s="126"/>
      <c r="M135" s="124"/>
      <c r="N135" s="77"/>
      <c r="O135" s="77">
        <f t="shared" si="14"/>
      </c>
      <c r="P135" s="78"/>
      <c r="Q135" s="118"/>
      <c r="R135" s="77"/>
      <c r="S135" s="111"/>
      <c r="V135" s="25"/>
      <c r="W135" s="25"/>
      <c r="X135" s="25"/>
      <c r="Y135" s="23"/>
      <c r="Z135" s="25"/>
    </row>
    <row r="136" spans="2:26" ht="20.25" customHeight="1">
      <c r="B136" s="116">
        <v>133</v>
      </c>
      <c r="C136" s="75"/>
      <c r="D136" s="122">
        <f t="shared" si="11"/>
      </c>
      <c r="E136" s="104">
        <f t="shared" si="12"/>
      </c>
      <c r="F136" s="96"/>
      <c r="G136" s="75"/>
      <c r="H136" s="75">
        <f t="shared" si="13"/>
      </c>
      <c r="I136" s="76"/>
      <c r="J136" s="72"/>
      <c r="K136" s="75"/>
      <c r="L136" s="128"/>
      <c r="M136" s="96"/>
      <c r="N136" s="75"/>
      <c r="O136" s="75">
        <f t="shared" si="14"/>
      </c>
      <c r="P136" s="76"/>
      <c r="Q136" s="72"/>
      <c r="R136" s="75"/>
      <c r="S136" s="112"/>
      <c r="V136" s="25"/>
      <c r="W136" s="25"/>
      <c r="X136" s="25"/>
      <c r="Y136" s="23"/>
      <c r="Z136" s="25"/>
    </row>
    <row r="137" spans="2:26" ht="20.25" customHeight="1">
      <c r="B137" s="115">
        <v>134</v>
      </c>
      <c r="C137" s="77"/>
      <c r="D137" s="125">
        <f t="shared" si="11"/>
      </c>
      <c r="E137" s="105">
        <f t="shared" si="12"/>
      </c>
      <c r="F137" s="124"/>
      <c r="G137" s="77"/>
      <c r="H137" s="77">
        <f t="shared" si="13"/>
      </c>
      <c r="I137" s="78"/>
      <c r="J137" s="118"/>
      <c r="K137" s="77"/>
      <c r="L137" s="126"/>
      <c r="M137" s="124"/>
      <c r="N137" s="77"/>
      <c r="O137" s="77">
        <f t="shared" si="14"/>
      </c>
      <c r="P137" s="78"/>
      <c r="Q137" s="118"/>
      <c r="R137" s="77"/>
      <c r="S137" s="111"/>
      <c r="V137" s="25"/>
      <c r="W137" s="25"/>
      <c r="X137" s="25"/>
      <c r="Y137" s="23"/>
      <c r="Z137" s="25"/>
    </row>
    <row r="138" spans="2:26" ht="20.25" customHeight="1">
      <c r="B138" s="116">
        <v>135</v>
      </c>
      <c r="C138" s="75"/>
      <c r="D138" s="122">
        <f t="shared" si="11"/>
      </c>
      <c r="E138" s="104">
        <f t="shared" si="12"/>
      </c>
      <c r="F138" s="96"/>
      <c r="G138" s="75"/>
      <c r="H138" s="75">
        <f t="shared" si="13"/>
      </c>
      <c r="I138" s="76"/>
      <c r="J138" s="72"/>
      <c r="K138" s="75"/>
      <c r="L138" s="128"/>
      <c r="M138" s="96"/>
      <c r="N138" s="75"/>
      <c r="O138" s="75">
        <f t="shared" si="14"/>
      </c>
      <c r="P138" s="76"/>
      <c r="Q138" s="72"/>
      <c r="R138" s="75"/>
      <c r="S138" s="112"/>
      <c r="V138" s="25"/>
      <c r="W138" s="25"/>
      <c r="X138" s="25"/>
      <c r="Y138" s="23"/>
      <c r="Z138" s="25"/>
    </row>
    <row r="139" spans="2:26" ht="20.25" customHeight="1">
      <c r="B139" s="115">
        <v>136</v>
      </c>
      <c r="C139" s="77"/>
      <c r="D139" s="125">
        <f t="shared" si="11"/>
      </c>
      <c r="E139" s="105">
        <f t="shared" si="12"/>
      </c>
      <c r="F139" s="124"/>
      <c r="G139" s="77"/>
      <c r="H139" s="77">
        <f t="shared" si="13"/>
      </c>
      <c r="I139" s="78"/>
      <c r="J139" s="118"/>
      <c r="K139" s="77"/>
      <c r="L139" s="126"/>
      <c r="M139" s="124"/>
      <c r="N139" s="77"/>
      <c r="O139" s="77">
        <f t="shared" si="14"/>
      </c>
      <c r="P139" s="78"/>
      <c r="Q139" s="118"/>
      <c r="R139" s="77"/>
      <c r="S139" s="111"/>
      <c r="V139" s="25"/>
      <c r="W139" s="25"/>
      <c r="X139" s="25"/>
      <c r="Y139" s="23"/>
      <c r="Z139" s="25"/>
    </row>
    <row r="140" spans="2:26" ht="20.25" customHeight="1">
      <c r="B140" s="116">
        <v>137</v>
      </c>
      <c r="C140" s="75"/>
      <c r="D140" s="122">
        <f t="shared" si="11"/>
      </c>
      <c r="E140" s="104">
        <f t="shared" si="12"/>
      </c>
      <c r="F140" s="96"/>
      <c r="G140" s="75"/>
      <c r="H140" s="75">
        <f t="shared" si="13"/>
      </c>
      <c r="I140" s="76"/>
      <c r="J140" s="72"/>
      <c r="K140" s="75"/>
      <c r="L140" s="128"/>
      <c r="M140" s="96"/>
      <c r="N140" s="75"/>
      <c r="O140" s="75">
        <f t="shared" si="14"/>
      </c>
      <c r="P140" s="76"/>
      <c r="Q140" s="72"/>
      <c r="R140" s="75"/>
      <c r="S140" s="112"/>
      <c r="V140" s="25"/>
      <c r="W140" s="25"/>
      <c r="X140" s="25"/>
      <c r="Y140" s="23"/>
      <c r="Z140" s="25"/>
    </row>
    <row r="141" spans="2:26" ht="20.25" customHeight="1">
      <c r="B141" s="115">
        <v>138</v>
      </c>
      <c r="C141" s="77"/>
      <c r="D141" s="125">
        <f t="shared" si="11"/>
      </c>
      <c r="E141" s="105">
        <f t="shared" si="12"/>
      </c>
      <c r="F141" s="124"/>
      <c r="G141" s="77"/>
      <c r="H141" s="77">
        <f t="shared" si="13"/>
      </c>
      <c r="I141" s="78"/>
      <c r="J141" s="118"/>
      <c r="K141" s="77"/>
      <c r="L141" s="126"/>
      <c r="M141" s="124"/>
      <c r="N141" s="77"/>
      <c r="O141" s="77">
        <f t="shared" si="14"/>
      </c>
      <c r="P141" s="78"/>
      <c r="Q141" s="118"/>
      <c r="R141" s="77"/>
      <c r="S141" s="111"/>
      <c r="V141" s="25"/>
      <c r="W141" s="25"/>
      <c r="X141" s="25"/>
      <c r="Y141" s="23"/>
      <c r="Z141" s="25"/>
    </row>
    <row r="142" spans="2:26" ht="20.25" customHeight="1">
      <c r="B142" s="116">
        <v>139</v>
      </c>
      <c r="C142" s="75"/>
      <c r="D142" s="122">
        <f t="shared" si="11"/>
      </c>
      <c r="E142" s="104">
        <f t="shared" si="12"/>
      </c>
      <c r="F142" s="96"/>
      <c r="G142" s="75"/>
      <c r="H142" s="75">
        <f t="shared" si="13"/>
      </c>
      <c r="I142" s="76"/>
      <c r="J142" s="72"/>
      <c r="K142" s="75"/>
      <c r="L142" s="128"/>
      <c r="M142" s="96"/>
      <c r="N142" s="75"/>
      <c r="O142" s="75">
        <f t="shared" si="14"/>
      </c>
      <c r="P142" s="76"/>
      <c r="Q142" s="72"/>
      <c r="R142" s="75"/>
      <c r="S142" s="112"/>
      <c r="V142" s="25"/>
      <c r="W142" s="25"/>
      <c r="X142" s="25"/>
      <c r="Y142" s="23"/>
      <c r="Z142" s="25"/>
    </row>
    <row r="143" spans="2:26" ht="20.25" customHeight="1" thickBot="1">
      <c r="B143" s="114">
        <v>140</v>
      </c>
      <c r="C143" s="91"/>
      <c r="D143" s="136">
        <f t="shared" si="11"/>
      </c>
      <c r="E143" s="106">
        <f t="shared" si="12"/>
      </c>
      <c r="F143" s="135"/>
      <c r="G143" s="91"/>
      <c r="H143" s="91">
        <f t="shared" si="13"/>
      </c>
      <c r="I143" s="109"/>
      <c r="J143" s="119"/>
      <c r="K143" s="91"/>
      <c r="L143" s="137"/>
      <c r="M143" s="135"/>
      <c r="N143" s="91"/>
      <c r="O143" s="91">
        <f t="shared" si="14"/>
      </c>
      <c r="P143" s="109"/>
      <c r="Q143" s="119"/>
      <c r="R143" s="91"/>
      <c r="S143" s="113"/>
      <c r="V143" s="25"/>
      <c r="W143" s="25"/>
      <c r="X143" s="25"/>
      <c r="Y143" s="23"/>
      <c r="Z143" s="25"/>
    </row>
    <row r="144" ht="24.75" customHeight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tabSelected="1" zoomScaleSheetLayoutView="100" zoomScalePageLayoutView="0" workbookViewId="0" topLeftCell="A1">
      <selection activeCell="C41" sqref="C41:C44"/>
    </sheetView>
  </sheetViews>
  <sheetFormatPr defaultColWidth="0" defaultRowHeight="13.5" zeroHeight="1"/>
  <cols>
    <col min="1" max="1" width="2.75390625" style="61" customWidth="1"/>
    <col min="2" max="2" width="2.875" style="61" customWidth="1"/>
    <col min="3" max="3" width="21.125" style="61" customWidth="1"/>
    <col min="4" max="4" width="6.375" style="61" bestFit="1" customWidth="1"/>
    <col min="5" max="5" width="20.375" style="61" customWidth="1"/>
    <col min="6" max="6" width="7.125" style="61" bestFit="1" customWidth="1"/>
    <col min="7" max="8" width="9.375" style="61" customWidth="1"/>
    <col min="9" max="9" width="10.25390625" style="61" customWidth="1"/>
    <col min="10" max="10" width="2.375" style="61" customWidth="1"/>
    <col min="11" max="11" width="2.75390625" style="62" customWidth="1"/>
    <col min="12" max="12" width="15.875" style="61" hidden="1" customWidth="1"/>
    <col min="13" max="14" width="9.00390625" style="61" hidden="1" customWidth="1"/>
    <col min="15" max="15" width="3.375" style="61" hidden="1" customWidth="1"/>
    <col min="16" max="16384" width="9.00390625" style="61" hidden="1" customWidth="1"/>
  </cols>
  <sheetData>
    <row r="1" ht="7.5" customHeight="1">
      <c r="G1" s="61" t="s">
        <v>120</v>
      </c>
    </row>
    <row r="2" spans="2:9" ht="17.25" customHeight="1">
      <c r="B2" s="256" t="s">
        <v>7</v>
      </c>
      <c r="C2" s="257"/>
      <c r="D2" s="257"/>
      <c r="E2" s="257"/>
      <c r="F2" s="257"/>
      <c r="G2" s="257"/>
      <c r="H2" s="257"/>
      <c r="I2" s="257"/>
    </row>
    <row r="3" spans="2:9" ht="15.75" customHeight="1">
      <c r="B3" s="3"/>
      <c r="C3" s="117" t="s">
        <v>54</v>
      </c>
      <c r="D3" s="63"/>
      <c r="E3" s="3" t="s">
        <v>8</v>
      </c>
      <c r="F3" s="64"/>
      <c r="G3" s="64"/>
      <c r="H3" s="64"/>
      <c r="I3" s="64"/>
    </row>
    <row r="4" spans="2:11" ht="13.5">
      <c r="B4" s="64"/>
      <c r="C4" s="64" t="s">
        <v>9</v>
      </c>
      <c r="D4" s="64"/>
      <c r="E4" s="64"/>
      <c r="F4" s="64"/>
      <c r="G4" s="64"/>
      <c r="H4" s="64"/>
      <c r="I4" s="64"/>
      <c r="K4" s="65"/>
    </row>
    <row r="5" spans="2:12" ht="14.25" thickBot="1">
      <c r="B5" s="64"/>
      <c r="C5" s="64"/>
      <c r="D5" s="64"/>
      <c r="E5" s="66">
        <f>SUM(I9:I69)</f>
        <v>0</v>
      </c>
      <c r="F5" s="64" t="s">
        <v>10</v>
      </c>
      <c r="G5" s="64"/>
      <c r="H5" s="64"/>
      <c r="I5" s="64"/>
      <c r="K5" s="67"/>
      <c r="L5" s="68"/>
    </row>
    <row r="6" spans="2:11" ht="9" customHeight="1" thickBot="1" thickTop="1">
      <c r="B6" s="64"/>
      <c r="C6" s="69"/>
      <c r="D6" s="69"/>
      <c r="E6" s="64"/>
      <c r="F6" s="64"/>
      <c r="G6" s="64"/>
      <c r="H6" s="64"/>
      <c r="I6" s="64"/>
      <c r="J6" s="67"/>
      <c r="K6" s="68"/>
    </row>
    <row r="7" spans="2:11" ht="13.5">
      <c r="B7" s="64"/>
      <c r="C7" s="258" t="s">
        <v>16</v>
      </c>
      <c r="D7" s="259"/>
      <c r="E7" s="259"/>
      <c r="F7" s="262" t="s">
        <v>45</v>
      </c>
      <c r="G7" s="264" t="s">
        <v>46</v>
      </c>
      <c r="H7" s="265"/>
      <c r="I7" s="266" t="s">
        <v>11</v>
      </c>
      <c r="J7" s="67"/>
      <c r="K7" s="68"/>
    </row>
    <row r="8" spans="2:9" ht="14.25" thickBot="1">
      <c r="B8" s="64"/>
      <c r="C8" s="260"/>
      <c r="D8" s="261"/>
      <c r="E8" s="261"/>
      <c r="F8" s="263"/>
      <c r="G8" s="70" t="s">
        <v>44</v>
      </c>
      <c r="H8" s="71" t="s">
        <v>51</v>
      </c>
      <c r="I8" s="267"/>
    </row>
    <row r="9" spans="2:10" ht="13.5">
      <c r="B9" s="64"/>
      <c r="C9" s="14" t="s">
        <v>12</v>
      </c>
      <c r="D9" s="50"/>
      <c r="E9" s="187" t="str">
        <f>IF('1.シングルス申込書'!Y4="","",'1.シングルス申込書'!Y4)</f>
        <v>0.Jr男子シングルスU16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5">
        <f>IF(COUNTIF($E9,'1.シングルス申込書'!$X$60)&gt;0,G9*$D$11+H9*$D$11,G9*$D$10+H9*$D$12)</f>
        <v>0</v>
      </c>
      <c r="J9" s="67"/>
    </row>
    <row r="10" spans="2:9" ht="13.5">
      <c r="B10" s="64"/>
      <c r="C10" s="15" t="s">
        <v>112</v>
      </c>
      <c r="D10" s="202">
        <v>500</v>
      </c>
      <c r="E10" s="187" t="str">
        <f>IF('1.シングルス申込書'!Y5="","",'1.シングルス申込書'!Y5)</f>
        <v>1.Jr男子シングルスU14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3.5">
      <c r="B11" s="64"/>
      <c r="C11" s="52" t="s">
        <v>115</v>
      </c>
      <c r="D11" s="54">
        <v>500</v>
      </c>
      <c r="E11" s="187" t="str">
        <f>IF('1.シングルス申込書'!Y6="","",'1.シングルス申込書'!Y6)</f>
        <v>2.Jr男子シングルスU12</v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3.5">
      <c r="B12" s="64"/>
      <c r="C12" s="52"/>
      <c r="D12" s="54"/>
      <c r="E12" s="187" t="str">
        <f>IF('1.シングルス申込書'!Y7="","",'1.シングルス申込書'!Y7)</f>
        <v>3.Jr男子シングルスU10</v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3.5">
      <c r="B13" s="64"/>
      <c r="C13" s="18"/>
      <c r="D13" s="20"/>
      <c r="E13" s="187" t="str">
        <f>IF('1.シングルス申込書'!Y8="","",'1.シングルス申込書'!Y8)</f>
        <v>4.Jr女子シングルスU16</v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3.5">
      <c r="B14" s="64"/>
      <c r="C14" s="18"/>
      <c r="D14" s="20"/>
      <c r="E14" s="187" t="str">
        <f>IF('1.シングルス申込書'!Y9="","",'1.シングルス申込書'!Y9)</f>
        <v>5.Jr女子シングルスU14</v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3.5">
      <c r="B15" s="64"/>
      <c r="C15" s="18"/>
      <c r="D15" s="20"/>
      <c r="E15" s="187" t="str">
        <f>IF('1.シングルス申込書'!Y10="","",'1.シングルス申込書'!Y10)</f>
        <v>6.Jr女子シングルスU12</v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3.5">
      <c r="B16" s="64"/>
      <c r="C16" s="18"/>
      <c r="D16" s="20"/>
      <c r="E16" s="187" t="str">
        <f>IF('1.シングルス申込書'!Y11="","",'1.シングルス申込書'!Y11)</f>
        <v>7.Jr女子シングルスU10</v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3.5">
      <c r="B17" s="64"/>
      <c r="C17" s="18"/>
      <c r="D17" s="20"/>
      <c r="E17" s="187">
        <f>IF('1.シングルス申込書'!Y12="","",'1.シングルス申込書'!Y12)</f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3.5">
      <c r="B18" s="64"/>
      <c r="C18" s="18"/>
      <c r="D18" s="20"/>
      <c r="E18" s="187">
        <f>IF('1.シングルス申込書'!Y13="","",'1.シングルス申込書'!Y13)</f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3.5">
      <c r="B19" s="64"/>
      <c r="C19" s="18"/>
      <c r="D19" s="20"/>
      <c r="E19" s="187">
        <f>IF('1.シングルス申込書'!Y14="","",'1.シングルス申込書'!Y14)</f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3.5">
      <c r="B20" s="64"/>
      <c r="C20" s="18"/>
      <c r="D20" s="20"/>
      <c r="E20" s="187">
        <f>IF('1.シングルス申込書'!Y15="","",'1.シングルス申込書'!Y15)</f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3.5">
      <c r="B21" s="64"/>
      <c r="C21" s="18"/>
      <c r="D21" s="20"/>
      <c r="E21" s="187">
        <f>IF('1.シングルス申込書'!Y16="","",'1.シングルス申込書'!Y16)</f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3.5">
      <c r="B22" s="64"/>
      <c r="C22" s="18"/>
      <c r="D22" s="20"/>
      <c r="E22" s="187">
        <f>IF('1.シングルス申込書'!Y17="","",'1.シングルス申込書'!Y17)</f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3.5">
      <c r="B23" s="64"/>
      <c r="C23" s="18"/>
      <c r="D23" s="20"/>
      <c r="E23" s="187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3.5">
      <c r="B24" s="64"/>
      <c r="C24" s="18"/>
      <c r="D24" s="20"/>
      <c r="E24" s="187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3.5">
      <c r="B25" s="64"/>
      <c r="C25" s="18"/>
      <c r="D25" s="20"/>
      <c r="E25" s="187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3.5">
      <c r="B26" s="64"/>
      <c r="C26" s="18"/>
      <c r="D26" s="20"/>
      <c r="E26" s="187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3.5">
      <c r="B27" s="64"/>
      <c r="C27" s="18"/>
      <c r="D27" s="20"/>
      <c r="E27" s="187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3.5">
      <c r="B28" s="64"/>
      <c r="C28" s="18"/>
      <c r="D28" s="20"/>
      <c r="E28" s="187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3.5">
      <c r="B29" s="64"/>
      <c r="C29" s="18"/>
      <c r="D29" s="20"/>
      <c r="E29" s="187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3.5">
      <c r="B30" s="64"/>
      <c r="C30" s="18"/>
      <c r="D30" s="20"/>
      <c r="E30" s="187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3.5">
      <c r="B31" s="64"/>
      <c r="C31" s="18"/>
      <c r="D31" s="20"/>
      <c r="E31" s="187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3.5">
      <c r="B32" s="64"/>
      <c r="C32" s="18"/>
      <c r="D32" s="20"/>
      <c r="E32" s="187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3.5">
      <c r="B33" s="64"/>
      <c r="C33" s="18"/>
      <c r="D33" s="20"/>
      <c r="E33" s="187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3.5">
      <c r="B34" s="64"/>
      <c r="C34" s="18"/>
      <c r="D34" s="20"/>
      <c r="E34" s="187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3.5">
      <c r="B35" s="64"/>
      <c r="C35" s="18"/>
      <c r="D35" s="20"/>
      <c r="E35" s="187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3.5">
      <c r="B36" s="64"/>
      <c r="C36" s="18"/>
      <c r="D36" s="20"/>
      <c r="E36" s="187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3.5">
      <c r="B37" s="64"/>
      <c r="C37" s="18"/>
      <c r="D37" s="20"/>
      <c r="E37" s="187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4.25" thickBot="1">
      <c r="B38" s="64"/>
      <c r="C38" s="19"/>
      <c r="D38" s="51"/>
      <c r="E38" s="247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46">
        <f>IF(COUNTIF($E38,'1.シングルス申込書'!$X$60)&gt;0,G38*$D$11+H38*$D$11,G38*$D$10+H38*$D$12)</f>
        <v>0</v>
      </c>
    </row>
    <row r="39" spans="2:10" ht="14.25" thickBot="1">
      <c r="B39" s="12"/>
      <c r="C39" s="20"/>
      <c r="D39" s="20"/>
      <c r="E39" s="27"/>
      <c r="F39" s="191">
        <f>SUM(F9:F38)</f>
        <v>0</v>
      </c>
      <c r="G39" s="190">
        <f>SUM(G9:G38)</f>
        <v>0</v>
      </c>
      <c r="H39" s="206">
        <f>SUM(H9:H38)</f>
        <v>0</v>
      </c>
      <c r="I39" s="28"/>
      <c r="J39" s="67"/>
    </row>
    <row r="40" spans="2:9" ht="13.5">
      <c r="B40" s="64"/>
      <c r="C40" s="14" t="s">
        <v>13</v>
      </c>
      <c r="D40" s="50"/>
      <c r="E40" s="189">
        <f>IF('2.ダブルス申込書'!Y4="","",'2.ダブルス申込書'!Y4)</f>
      </c>
      <c r="F40" s="44">
        <f>IF(E40="",0,COUNTIF('2.ダブルス申込書'!$C$4:$C$143,E40))</f>
        <v>0</v>
      </c>
      <c r="G40" s="207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8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8">
        <f>G40*($D$41/2)+H40*($D$43/2)</f>
        <v>0</v>
      </c>
    </row>
    <row r="41" spans="2:9" ht="13.5">
      <c r="B41" s="64"/>
      <c r="C41" s="15" t="s">
        <v>118</v>
      </c>
      <c r="D41" s="53">
        <v>2500</v>
      </c>
      <c r="E41" s="16">
        <f>IF('2.ダブルス申込書'!Y5="","",'2.ダブルス申込書'!Y5)</f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3.5">
      <c r="B42" s="64"/>
      <c r="C42" s="52"/>
      <c r="D42" s="54"/>
      <c r="E42" s="16">
        <f>IF('2.ダブルス申込書'!Y6="","",'2.ダブルス申込書'!Y6)</f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3.5">
      <c r="B43" s="64"/>
      <c r="C43" s="52"/>
      <c r="D43" s="54"/>
      <c r="E43" s="16">
        <f>IF('2.ダブルス申込書'!Y7="","",'2.ダブルス申込書'!Y7)</f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3.5">
      <c r="B44" s="64"/>
      <c r="C44" s="52"/>
      <c r="D44" s="54"/>
      <c r="E44" s="16">
        <f>IF('2.ダブルス申込書'!Y8="","",'2.ダブルス申込書'!Y8)</f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3.5">
      <c r="B45" s="64"/>
      <c r="C45" s="52"/>
      <c r="D45" s="54"/>
      <c r="E45" s="16">
        <f>IF('2.ダブルス申込書'!Y9="","",'2.ダブルス申込書'!Y9)</f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3.5">
      <c r="B46" s="64"/>
      <c r="C46" s="52"/>
      <c r="D46" s="54"/>
      <c r="E46" s="16">
        <f>IF('2.ダブルス申込書'!Y10="","",'2.ダブルス申込書'!Y10)</f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3.5">
      <c r="B47" s="64"/>
      <c r="C47" s="52"/>
      <c r="D47" s="54"/>
      <c r="E47" s="16">
        <f>IF('2.ダブルス申込書'!Y11="","",'2.ダブルス申込書'!Y11)</f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3.5">
      <c r="B48" s="64"/>
      <c r="C48" s="52"/>
      <c r="D48" s="54"/>
      <c r="E48" s="16">
        <f>IF('2.ダブルス申込書'!Y12="","",'2.ダブルス申込書'!Y12)</f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3.5">
      <c r="B49" s="64"/>
      <c r="C49" s="52"/>
      <c r="D49" s="54"/>
      <c r="E49" s="16">
        <f>IF('2.ダブルス申込書'!Y13="","",'2.ダブルス申込書'!Y13)</f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3.5">
      <c r="B50" s="64"/>
      <c r="C50" s="52"/>
      <c r="D50" s="54"/>
      <c r="E50" s="16">
        <f>IF('2.ダブルス申込書'!Y14="","",'2.ダブルス申込書'!Y14)</f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3.5">
      <c r="B51" s="64"/>
      <c r="C51" s="52"/>
      <c r="D51" s="54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3.5">
      <c r="B52" s="64"/>
      <c r="C52" s="52"/>
      <c r="D52" s="54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3.5">
      <c r="B53" s="64"/>
      <c r="C53" s="52"/>
      <c r="D53" s="54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3.5">
      <c r="B54" s="64"/>
      <c r="C54" s="52"/>
      <c r="D54" s="54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3.5">
      <c r="B55" s="64"/>
      <c r="C55" s="52"/>
      <c r="D55" s="54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3.5">
      <c r="B56" s="64"/>
      <c r="C56" s="52"/>
      <c r="D56" s="54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3.5">
      <c r="B57" s="64"/>
      <c r="C57" s="52"/>
      <c r="D57" s="54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3.5">
      <c r="B58" s="64"/>
      <c r="C58" s="52"/>
      <c r="D58" s="54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3.5">
      <c r="B59" s="64"/>
      <c r="C59" s="52"/>
      <c r="D59" s="54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3.5">
      <c r="B60" s="64"/>
      <c r="C60" s="52"/>
      <c r="D60" s="54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3.5">
      <c r="B61" s="64"/>
      <c r="C61" s="52"/>
      <c r="D61" s="54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3.5">
      <c r="B62" s="64"/>
      <c r="C62" s="52"/>
      <c r="D62" s="54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3.5">
      <c r="B63" s="64"/>
      <c r="C63" s="52"/>
      <c r="D63" s="54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3.5">
      <c r="B64" s="64"/>
      <c r="C64" s="52"/>
      <c r="D64" s="54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3.5">
      <c r="B65" s="64"/>
      <c r="C65" s="52"/>
      <c r="D65" s="54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3.5">
      <c r="B66" s="64"/>
      <c r="C66" s="52"/>
      <c r="D66" s="54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3.5">
      <c r="B67" s="64"/>
      <c r="C67" s="52"/>
      <c r="D67" s="54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3.5">
      <c r="B68" s="64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4.25" thickBot="1">
      <c r="B69" s="64"/>
      <c r="C69" s="19"/>
      <c r="D69" s="51"/>
      <c r="E69" s="245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46">
        <f t="shared" si="0"/>
        <v>0</v>
      </c>
    </row>
    <row r="70" spans="2:10" ht="14.25" thickBot="1">
      <c r="B70" s="12"/>
      <c r="C70" s="20"/>
      <c r="D70" s="20"/>
      <c r="E70" s="2"/>
      <c r="F70" s="98">
        <f>SUM(F40:F69)</f>
        <v>0</v>
      </c>
      <c r="G70" s="99">
        <f>SUM(G40:G69)</f>
        <v>0</v>
      </c>
      <c r="H70" s="100">
        <f>SUM(H40:H69)</f>
        <v>0</v>
      </c>
      <c r="I70" s="101"/>
      <c r="J70" s="67"/>
    </row>
    <row r="71" spans="5:9" ht="13.5">
      <c r="E71" s="67"/>
      <c r="F71" s="67"/>
      <c r="G71" s="67"/>
      <c r="H71" s="67"/>
      <c r="I71" s="67"/>
    </row>
    <row r="145" ht="13.5"/>
    <row r="146" ht="13.5"/>
    <row r="147" ht="13.5"/>
    <row r="148" ht="13.5"/>
    <row r="149" ht="13.5"/>
    <row r="150" ht="13.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7.00390625" style="2" customWidth="1"/>
    <col min="4" max="4" width="15.375" style="2" customWidth="1"/>
    <col min="5" max="5" width="19.00390625" style="2" customWidth="1"/>
    <col min="6" max="6" width="7.625" style="2" customWidth="1"/>
    <col min="7" max="7" width="14.625" style="2" hidden="1" customWidth="1"/>
    <col min="8" max="8" width="13.875" style="2" customWidth="1"/>
    <col min="9" max="9" width="30.50390625" style="2" customWidth="1"/>
    <col min="10" max="10" width="15.375" style="2" customWidth="1"/>
    <col min="11" max="16384" width="9.00390625" style="2" customWidth="1"/>
  </cols>
  <sheetData>
    <row r="1" spans="2:10" s="1" customFormat="1" ht="25.5" customHeight="1">
      <c r="B1" s="209" t="s">
        <v>119</v>
      </c>
      <c r="C1" s="210"/>
      <c r="D1" s="210"/>
      <c r="E1" s="210"/>
      <c r="F1" s="210"/>
      <c r="G1" s="210"/>
      <c r="H1" s="210"/>
      <c r="I1" s="210"/>
      <c r="J1" s="210"/>
    </row>
    <row r="2" spans="2:10" s="1" customFormat="1" ht="15.75" customHeight="1" thickBot="1">
      <c r="B2" s="211"/>
      <c r="C2" s="212"/>
      <c r="D2" s="212"/>
      <c r="E2" s="212"/>
      <c r="F2" s="212"/>
      <c r="G2" s="212"/>
      <c r="H2" s="213"/>
      <c r="I2" s="213"/>
      <c r="J2" s="212"/>
    </row>
    <row r="3" spans="2:12" ht="32.25" customHeight="1">
      <c r="B3" s="214"/>
      <c r="C3" s="215" t="s">
        <v>2</v>
      </c>
      <c r="D3" s="215" t="s">
        <v>3</v>
      </c>
      <c r="E3" s="215" t="s">
        <v>65</v>
      </c>
      <c r="F3" s="215" t="s">
        <v>4</v>
      </c>
      <c r="G3" s="215" t="s">
        <v>66</v>
      </c>
      <c r="H3" s="216" t="s">
        <v>67</v>
      </c>
      <c r="I3" s="216" t="s">
        <v>68</v>
      </c>
      <c r="J3" s="217" t="s">
        <v>5</v>
      </c>
      <c r="L3" s="12"/>
    </row>
    <row r="4" spans="2:12" ht="32.25" customHeight="1" thickBot="1">
      <c r="B4" s="218" t="s">
        <v>15</v>
      </c>
      <c r="C4" s="219" t="s">
        <v>69</v>
      </c>
      <c r="D4" s="219" t="s">
        <v>70</v>
      </c>
      <c r="E4" s="219" t="s">
        <v>71</v>
      </c>
      <c r="F4" s="219">
        <v>1950</v>
      </c>
      <c r="G4" s="219" t="s">
        <v>0</v>
      </c>
      <c r="H4" s="220" t="s">
        <v>72</v>
      </c>
      <c r="I4" s="221" t="s">
        <v>73</v>
      </c>
      <c r="J4" s="222" t="s">
        <v>74</v>
      </c>
      <c r="L4" s="25"/>
    </row>
    <row r="5" spans="2:12" ht="32.25" customHeight="1" thickTop="1">
      <c r="B5" s="223">
        <v>1</v>
      </c>
      <c r="C5" s="224"/>
      <c r="D5" s="224"/>
      <c r="E5" s="224"/>
      <c r="F5" s="224"/>
      <c r="G5" s="225"/>
      <c r="H5" s="226" t="s">
        <v>72</v>
      </c>
      <c r="I5" s="225"/>
      <c r="J5" s="227"/>
      <c r="L5" s="25"/>
    </row>
    <row r="6" spans="2:12" ht="32.25" customHeight="1">
      <c r="B6" s="228">
        <v>2</v>
      </c>
      <c r="C6" s="229"/>
      <c r="D6" s="229"/>
      <c r="E6" s="230"/>
      <c r="F6" s="229"/>
      <c r="G6" s="231"/>
      <c r="H6" s="232" t="s">
        <v>72</v>
      </c>
      <c r="I6" s="233"/>
      <c r="J6" s="234"/>
      <c r="L6" s="25"/>
    </row>
    <row r="7" spans="2:12" ht="32.25" customHeight="1">
      <c r="B7" s="228">
        <v>3</v>
      </c>
      <c r="C7" s="229"/>
      <c r="D7" s="229"/>
      <c r="E7" s="229"/>
      <c r="F7" s="229"/>
      <c r="G7" s="231"/>
      <c r="H7" s="232" t="s">
        <v>72</v>
      </c>
      <c r="I7" s="235"/>
      <c r="J7" s="234"/>
      <c r="L7" s="25"/>
    </row>
    <row r="8" spans="2:12" ht="32.25" customHeight="1">
      <c r="B8" s="228">
        <v>4</v>
      </c>
      <c r="C8" s="231"/>
      <c r="D8" s="231"/>
      <c r="E8" s="236"/>
      <c r="F8" s="231"/>
      <c r="G8" s="231"/>
      <c r="H8" s="232" t="s">
        <v>72</v>
      </c>
      <c r="I8" s="237"/>
      <c r="J8" s="234"/>
      <c r="L8" s="25"/>
    </row>
    <row r="9" spans="2:12" ht="32.25" customHeight="1">
      <c r="B9" s="228">
        <v>5</v>
      </c>
      <c r="C9" s="231"/>
      <c r="D9" s="231"/>
      <c r="E9" s="236"/>
      <c r="F9" s="231"/>
      <c r="G9" s="231"/>
      <c r="H9" s="232" t="s">
        <v>72</v>
      </c>
      <c r="I9" s="237"/>
      <c r="J9" s="234"/>
      <c r="L9" s="25"/>
    </row>
    <row r="10" spans="2:12" ht="32.25" customHeight="1">
      <c r="B10" s="228">
        <v>6</v>
      </c>
      <c r="C10" s="231"/>
      <c r="D10" s="231"/>
      <c r="E10" s="236"/>
      <c r="F10" s="231"/>
      <c r="G10" s="231"/>
      <c r="H10" s="232" t="s">
        <v>72</v>
      </c>
      <c r="I10" s="237"/>
      <c r="J10" s="234"/>
      <c r="L10" s="25"/>
    </row>
    <row r="11" spans="2:12" ht="32.25" customHeight="1">
      <c r="B11" s="228">
        <v>7</v>
      </c>
      <c r="C11" s="231"/>
      <c r="D11" s="231"/>
      <c r="E11" s="236"/>
      <c r="F11" s="231"/>
      <c r="G11" s="231"/>
      <c r="H11" s="232" t="s">
        <v>72</v>
      </c>
      <c r="I11" s="237"/>
      <c r="J11" s="234"/>
      <c r="L11" s="25"/>
    </row>
    <row r="12" spans="2:12" ht="32.25" customHeight="1">
      <c r="B12" s="228">
        <v>8</v>
      </c>
      <c r="C12" s="231"/>
      <c r="D12" s="231"/>
      <c r="E12" s="236"/>
      <c r="F12" s="231"/>
      <c r="G12" s="231"/>
      <c r="H12" s="232" t="s">
        <v>72</v>
      </c>
      <c r="I12" s="237"/>
      <c r="J12" s="234"/>
      <c r="L12" s="25"/>
    </row>
    <row r="13" spans="2:12" ht="32.25" customHeight="1">
      <c r="B13" s="228">
        <v>9</v>
      </c>
      <c r="C13" s="231"/>
      <c r="D13" s="231"/>
      <c r="E13" s="236"/>
      <c r="F13" s="231"/>
      <c r="G13" s="231"/>
      <c r="H13" s="232" t="s">
        <v>72</v>
      </c>
      <c r="I13" s="237"/>
      <c r="J13" s="234"/>
      <c r="L13" s="25"/>
    </row>
    <row r="14" spans="2:12" ht="32.25" customHeight="1">
      <c r="B14" s="228">
        <v>10</v>
      </c>
      <c r="C14" s="231"/>
      <c r="D14" s="231"/>
      <c r="E14" s="236"/>
      <c r="F14" s="231"/>
      <c r="G14" s="231"/>
      <c r="H14" s="232" t="s">
        <v>72</v>
      </c>
      <c r="I14" s="237"/>
      <c r="J14" s="234"/>
      <c r="L14" s="25"/>
    </row>
    <row r="15" spans="2:12" ht="32.25" customHeight="1">
      <c r="B15" s="228">
        <v>11</v>
      </c>
      <c r="C15" s="231"/>
      <c r="D15" s="231"/>
      <c r="E15" s="236"/>
      <c r="F15" s="231"/>
      <c r="G15" s="231"/>
      <c r="H15" s="232" t="s">
        <v>72</v>
      </c>
      <c r="I15" s="237"/>
      <c r="J15" s="234"/>
      <c r="L15" s="25"/>
    </row>
    <row r="16" spans="2:12" ht="32.25" customHeight="1">
      <c r="B16" s="228">
        <v>12</v>
      </c>
      <c r="C16" s="231"/>
      <c r="D16" s="231"/>
      <c r="E16" s="236"/>
      <c r="F16" s="231"/>
      <c r="G16" s="231"/>
      <c r="H16" s="232" t="s">
        <v>72</v>
      </c>
      <c r="I16" s="237"/>
      <c r="J16" s="234"/>
      <c r="L16" s="25"/>
    </row>
    <row r="17" spans="2:12" ht="32.25" customHeight="1">
      <c r="B17" s="228">
        <v>13</v>
      </c>
      <c r="C17" s="231"/>
      <c r="D17" s="231"/>
      <c r="E17" s="236"/>
      <c r="F17" s="231"/>
      <c r="G17" s="231"/>
      <c r="H17" s="232" t="s">
        <v>72</v>
      </c>
      <c r="I17" s="237"/>
      <c r="J17" s="234"/>
      <c r="L17" s="25"/>
    </row>
    <row r="18" spans="2:12" ht="32.25" customHeight="1">
      <c r="B18" s="228">
        <v>14</v>
      </c>
      <c r="C18" s="231"/>
      <c r="D18" s="231"/>
      <c r="E18" s="236"/>
      <c r="F18" s="231"/>
      <c r="G18" s="231"/>
      <c r="H18" s="232" t="s">
        <v>72</v>
      </c>
      <c r="I18" s="237"/>
      <c r="J18" s="234"/>
      <c r="L18" s="25"/>
    </row>
    <row r="19" spans="2:10" ht="32.25" customHeight="1" thickBot="1">
      <c r="B19" s="238">
        <v>15</v>
      </c>
      <c r="C19" s="239"/>
      <c r="D19" s="239"/>
      <c r="E19" s="240"/>
      <c r="F19" s="239"/>
      <c r="G19" s="239"/>
      <c r="H19" s="241" t="s">
        <v>72</v>
      </c>
      <c r="I19" s="242"/>
      <c r="J19" s="243"/>
    </row>
    <row r="20" ht="15.75" customHeight="1">
      <c r="K20" s="244"/>
    </row>
  </sheetData>
  <sheetProtection/>
  <dataValidations count="1">
    <dataValidation type="list" allowBlank="1" showInputMessage="1" showErrorMessage="1" sqref="G5:G19">
      <formula1>#REF!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ata4</cp:lastModifiedBy>
  <cp:lastPrinted>2015-04-30T06:34:50Z</cp:lastPrinted>
  <dcterms:created xsi:type="dcterms:W3CDTF">2000-02-23T11:55:48Z</dcterms:created>
  <dcterms:modified xsi:type="dcterms:W3CDTF">2022-08-06T05:11:41Z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