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10" windowWidth="21840" windowHeight="12000" tabRatio="835" firstSheet="1" activeTab="1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<sst xmlns="http://schemas.openxmlformats.org/spreadsheetml/2006/main" count="181" uniqueCount="113">
  <si>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</si>
  <si>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</si>
  <si>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</si>
  <si>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</si>
  <si>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</si>
  <si>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</si>
  <si>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</si>
  <si>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</si>
  <si>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</si>
  <si>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</si>
  <si>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</si>
  <si>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</si>
  <si>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</si>
  <si>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</si>
  <si>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</si>
  <si>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</si>
  <si>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</si>
  <si>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</si>
  <si>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</si>
  <si>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</si>
  <si>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</si>
  <si>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</si>
  <si>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</si>
  <si>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</si>
  <si>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</si>
  <si>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</si>
  <si>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</si>
  <si>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</si>
  <si>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</si>
  <si>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</si>
  <si>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</si>
  <si>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</si>
  <si>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</si>
  <si>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</si>
  <si>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</si>
  <si>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</si>
  <si>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</si>
  <si>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</si>
  <si>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</si>
  <si>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</si>
  <si>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</si>
  <si>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</si>
  <si>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</si>
  <si>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</si>
  <si>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</si>
  <si>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</si>
  <si>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</si>
  <si>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</si>
  <si>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</si>
  <si>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</si>
  <si>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</si>
  <si>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</si>
  <si>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</si>
  <si>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</si>
  <si>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</si>
  <si>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</si>
  <si>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</si>
  <si>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</si>
  <si>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</si>
  <si>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</si>
  <si>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</si>
  <si>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</si>
  <si>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</si>
  <si>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</si>
  <si>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</si>
  <si>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第4回厚木市ジュニアテニス選手権大会シングルス申込書</t>
  </si>
  <si>
    <t>00.(フリー)</t>
  </si>
  <si>
    <t>01.(厚木国際ＴＣ)</t>
  </si>
  <si>
    <t>02.(厚木市役所)</t>
  </si>
  <si>
    <t>03.(アンリツ)</t>
  </si>
  <si>
    <t>04.(ＮＴＴ　Ｒ＆Ｄ)</t>
  </si>
  <si>
    <t>05.(新厚木ＴＣ)</t>
  </si>
  <si>
    <t>06.(スターＴＣ)</t>
  </si>
  <si>
    <t>07.(ソニー厚木)</t>
  </si>
  <si>
    <t>08.(チャンスＴＣ)</t>
  </si>
  <si>
    <t>09.(オリオンＴＣ)</t>
  </si>
  <si>
    <t>10.(Ｔ．Ｏ．Ｐ)</t>
  </si>
  <si>
    <t>11.(鳶尾ＴＣ)</t>
  </si>
  <si>
    <t>12.(日産テク)</t>
  </si>
  <si>
    <t>13.(富士通厚木)</t>
  </si>
  <si>
    <t>14.(プレストＴＣ)</t>
  </si>
  <si>
    <t>15.(宮の里ＴＣ)</t>
  </si>
  <si>
    <t>16.(森の里ＴＣ)</t>
  </si>
  <si>
    <t>17.(日立厚木)</t>
  </si>
  <si>
    <t>18.(リコー)</t>
  </si>
  <si>
    <t>19.(リハビリ)</t>
  </si>
  <si>
    <t>20.(チェリー)</t>
  </si>
  <si>
    <t>21.(ネット、イン)</t>
  </si>
  <si>
    <t>22.(ＨＬＴＣ)</t>
  </si>
  <si>
    <t>23.(FTC 厚木)</t>
  </si>
  <si>
    <t>24.(ナイスショット)</t>
  </si>
  <si>
    <t>25.(厚木ＨＫＦ)</t>
  </si>
  <si>
    <t>26.(チャレンジ)</t>
  </si>
  <si>
    <t>0.Jr男子シングルスU16</t>
  </si>
  <si>
    <t>以下</t>
  </si>
  <si>
    <t>各自</t>
  </si>
  <si>
    <t>1.Jr男子シングルスU14</t>
  </si>
  <si>
    <t>2.Jr男子シングルスU12</t>
  </si>
  <si>
    <t>3.Jr男子シングルスU10</t>
  </si>
  <si>
    <t>4.Jr女子シングルスU16</t>
  </si>
  <si>
    <t>5.Jr女子シングルスU14</t>
  </si>
  <si>
    <t>6.Jr女子シングルスU12</t>
  </si>
  <si>
    <t>7.Jr女子シングルスU10</t>
  </si>
  <si>
    <t>所属団体</t>
  </si>
  <si>
    <t>からの申込み</t>
  </si>
  <si>
    <t>団体所属：</t>
  </si>
  <si>
    <t>*Jr*</t>
  </si>
  <si>
    <t>種目への申込み</t>
  </si>
  <si>
    <t>フリー：</t>
  </si>
  <si>
    <t>第4回厚木市ジュニアテニス選手権大会ダブルス申込書</t>
  </si>
  <si>
    <t>のペアの申込み</t>
  </si>
  <si>
    <t>団体所属 × 2人：</t>
  </si>
  <si>
    <t>04-20190805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</si>
</sst>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3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3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3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3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4" fillId="0" borderId="91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91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92" xfId="61" applyFill="1" applyBorder="1" applyAlignment="1">
      <alignment horizontal="center" vertical="center"/>
      <protection/>
    </xf>
    <xf numFmtId="0" fontId="0" fillId="36" borderId="93" xfId="61" applyFill="1" applyBorder="1" applyAlignment="1">
      <alignment horizontal="center" vertical="center"/>
      <protection/>
    </xf>
    <xf numFmtId="0" fontId="0" fillId="36" borderId="94" xfId="61" applyFill="1" applyBorder="1" applyAlignment="1">
      <alignment horizontal="center" vertical="center"/>
      <protection/>
    </xf>
    <xf numFmtId="0" fontId="0" fillId="36" borderId="95" xfId="61" applyFill="1" applyBorder="1" applyAlignment="1">
      <alignment horizontal="center" vertical="center"/>
      <protection/>
    </xf>
    <xf numFmtId="0" fontId="0" fillId="37" borderId="96" xfId="0" applyFont="1" applyFill="1" applyBorder="1" applyAlignment="1" applyProtection="1">
      <alignment horizontal="center" vertical="center"/>
      <protection/>
    </xf>
    <xf numFmtId="0" fontId="0" fillId="37" borderId="97" xfId="0" applyFont="1" applyFill="1" applyBorder="1" applyAlignment="1" applyProtection="1">
      <alignment horizontal="center" vertical="center"/>
      <protection/>
    </xf>
    <xf numFmtId="0" fontId="0" fillId="36" borderId="98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3257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6868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86025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415540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898975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375975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3.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3.5"/>
    <row r="8" ht="13.5"/>
    <row r="9" spans="2:8" ht="14.25">
      <c r="B9" s="37" t="s">
        <v>41</v>
      </c>
      <c r="H9" s="41" t="s">
        <v>31</v>
      </c>
    </row>
    <row r="10" ht="13.5"/>
    <row r="11" ht="13.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>
      <c r="B38" t="s">
        <v>22</v>
      </c>
    </row>
    <row r="39" ht="13.5">
      <c r="B39" t="s">
        <v>23</v>
      </c>
    </row>
    <row r="40" ht="13.5"/>
    <row r="41" spans="2:9" ht="13.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spans="2:9" ht="13.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3.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>
      <c r="B122" t="s">
        <v>43</v>
      </c>
    </row>
    <row r="123" ht="50.25" customHeight="1"/>
    <row r="124" ht="13.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3.5"/>
    <row r="127" spans="2:9" ht="13.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spans="2:11" ht="13.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spans="2:16" ht="13.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3.5"/>
    <row r="199" ht="13.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tabSelected="1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E11" sqref="E11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</row>
    <row r="2" spans="2:11" ht="19.5" customHeight="1" thickBot="1">
      <c r="B2" s="9" t="s">
        <v>15</v>
      </c>
      <c r="C2" s="4" t="str">
        <f>Y4</f>
        <v>0.Jr男子シングルスU16</v>
      </c>
      <c r="D2" s="5"/>
      <c r="E2" s="55"/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5.5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13" t="s">
        <v>56</v>
      </c>
      <c r="AA3" s="214"/>
      <c r="AB3" s="215" t="s">
        <v>57</v>
      </c>
      <c r="AC3" s="215"/>
      <c r="AD3" s="215"/>
      <c r="AE3" s="215"/>
      <c r="AF3" s="215"/>
      <c r="AG3" s="215"/>
      <c r="AH3" s="215"/>
      <c r="AI3" s="215"/>
      <c r="AJ3" s="216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66</v>
      </c>
      <c r="Y4" s="156" t="s">
        <v>93</v>
      </c>
      <c r="Z4" s="144">
        <v>16</v>
      </c>
      <c r="AA4" s="145" t="s">
        <v>94</v>
      </c>
      <c r="AB4" s="146"/>
      <c r="AC4" s="146"/>
      <c r="AD4" s="146"/>
      <c r="AE4" s="146"/>
      <c r="AF4" s="146"/>
      <c r="AG4" s="146"/>
      <c r="AH4" s="146"/>
      <c r="AI4" s="146"/>
      <c r="AJ4" s="147"/>
      <c r="AK4" s="159" t="s">
        <v>95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67</v>
      </c>
      <c r="Y5" s="157" t="s">
        <v>96</v>
      </c>
      <c r="Z5" s="148">
        <v>14</v>
      </c>
      <c r="AA5" s="149" t="s">
        <v>94</v>
      </c>
      <c r="AB5" s="150"/>
      <c r="AC5" s="150"/>
      <c r="AD5" s="150"/>
      <c r="AE5" s="150"/>
      <c r="AF5" s="150"/>
      <c r="AG5" s="150"/>
      <c r="AH5" s="150"/>
      <c r="AI5" s="150"/>
      <c r="AJ5" s="151"/>
      <c r="AK5" s="160" t="s">
        <v>95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68</v>
      </c>
      <c r="Y6" s="157" t="s">
        <v>97</v>
      </c>
      <c r="Z6" s="148">
        <v>12</v>
      </c>
      <c r="AA6" s="149" t="s">
        <v>94</v>
      </c>
      <c r="AB6" s="150"/>
      <c r="AC6" s="150"/>
      <c r="AD6" s="150"/>
      <c r="AE6" s="150"/>
      <c r="AF6" s="150"/>
      <c r="AG6" s="150"/>
      <c r="AH6" s="150"/>
      <c r="AI6" s="150"/>
      <c r="AJ6" s="151"/>
      <c r="AK6" s="160" t="s">
        <v>95</v>
      </c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69</v>
      </c>
      <c r="Y7" s="157" t="s">
        <v>98</v>
      </c>
      <c r="Z7" s="148">
        <v>10</v>
      </c>
      <c r="AA7" s="149" t="s">
        <v>94</v>
      </c>
      <c r="AB7" s="150"/>
      <c r="AC7" s="150"/>
      <c r="AD7" s="150"/>
      <c r="AE7" s="150"/>
      <c r="AF7" s="150"/>
      <c r="AG7" s="150"/>
      <c r="AH7" s="150"/>
      <c r="AI7" s="150"/>
      <c r="AJ7" s="151"/>
      <c r="AK7" s="160" t="s">
        <v>95</v>
      </c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70</v>
      </c>
      <c r="Y8" s="157" t="s">
        <v>99</v>
      </c>
      <c r="Z8" s="148">
        <v>16</v>
      </c>
      <c r="AA8" s="149" t="s">
        <v>94</v>
      </c>
      <c r="AB8" s="150"/>
      <c r="AC8" s="150"/>
      <c r="AD8" s="150"/>
      <c r="AE8" s="150"/>
      <c r="AF8" s="150"/>
      <c r="AG8" s="150"/>
      <c r="AH8" s="150"/>
      <c r="AI8" s="150"/>
      <c r="AJ8" s="151"/>
      <c r="AK8" s="160" t="s">
        <v>95</v>
      </c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71</v>
      </c>
      <c r="Y9" s="157" t="s">
        <v>100</v>
      </c>
      <c r="Z9" s="148">
        <v>14</v>
      </c>
      <c r="AA9" s="149" t="s">
        <v>94</v>
      </c>
      <c r="AB9" s="150"/>
      <c r="AC9" s="150"/>
      <c r="AD9" s="150"/>
      <c r="AE9" s="150"/>
      <c r="AF9" s="150"/>
      <c r="AG9" s="150"/>
      <c r="AH9" s="150"/>
      <c r="AI9" s="150"/>
      <c r="AJ9" s="151"/>
      <c r="AK9" s="160" t="s">
        <v>95</v>
      </c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72</v>
      </c>
      <c r="Y10" s="157" t="s">
        <v>101</v>
      </c>
      <c r="Z10" s="148">
        <v>12</v>
      </c>
      <c r="AA10" s="149" t="s">
        <v>94</v>
      </c>
      <c r="AB10" s="152"/>
      <c r="AC10" s="150"/>
      <c r="AD10" s="150"/>
      <c r="AE10" s="150"/>
      <c r="AF10" s="150"/>
      <c r="AG10" s="150"/>
      <c r="AH10" s="150"/>
      <c r="AI10" s="150"/>
      <c r="AJ10" s="151"/>
      <c r="AK10" s="160" t="s">
        <v>95</v>
      </c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73</v>
      </c>
      <c r="Y11" s="157" t="s">
        <v>102</v>
      </c>
      <c r="Z11" s="148">
        <v>10</v>
      </c>
      <c r="AA11" s="149" t="s">
        <v>94</v>
      </c>
      <c r="AB11" s="150"/>
      <c r="AC11" s="152"/>
      <c r="AD11" s="150"/>
      <c r="AE11" s="150"/>
      <c r="AF11" s="150"/>
      <c r="AG11" s="150"/>
      <c r="AH11" s="150"/>
      <c r="AI11" s="150"/>
      <c r="AJ11" s="151"/>
      <c r="AK11" s="160" t="s">
        <v>95</v>
      </c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74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/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75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76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/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77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78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79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80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81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82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83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84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85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86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87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88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89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 t="s">
        <v>90</v>
      </c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 t="s">
        <v>91</v>
      </c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 t="s">
        <v>92</v>
      </c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/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/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/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/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/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17" t="s">
        <v>62</v>
      </c>
      <c r="Y58" s="218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103</v>
      </c>
      <c r="Y59" s="197" t="s">
        <v>104</v>
      </c>
      <c r="Z59" s="197">
        <v>1500</v>
      </c>
      <c r="AA59" s="197" t="s">
        <v>105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106</v>
      </c>
      <c r="Y60" s="198" t="s">
        <v>107</v>
      </c>
      <c r="Z60" s="198">
        <v>1500</v>
      </c>
      <c r="AA60" s="198" t="s">
        <v>108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/>
      <c r="Y61" s="198"/>
      <c r="Z61" s="198"/>
      <c r="AA61" s="198"/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H10" sqref="H10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12" t="s">
        <v>109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>
        <f>Y4</f>
        <v>0</v>
      </c>
      <c r="D2" s="42">
        <v>90</v>
      </c>
      <c r="E2" s="60"/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13" t="s">
        <v>56</v>
      </c>
      <c r="AA3" s="219"/>
      <c r="AB3" s="215" t="s">
        <v>57</v>
      </c>
      <c r="AC3" s="215"/>
      <c r="AD3" s="215"/>
      <c r="AE3" s="215"/>
      <c r="AF3" s="215"/>
      <c r="AG3" s="215"/>
      <c r="AH3" s="215"/>
      <c r="AI3" s="215"/>
      <c r="AJ3" s="216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66</v>
      </c>
      <c r="Y4" s="156"/>
      <c r="Z4" s="144"/>
      <c r="AA4" s="145"/>
      <c r="AB4" s="146"/>
      <c r="AC4" s="146"/>
      <c r="AD4" s="146"/>
      <c r="AE4" s="146"/>
      <c r="AF4" s="146"/>
      <c r="AG4" s="146"/>
      <c r="AH4" s="146"/>
      <c r="AI4" s="146"/>
      <c r="AJ4" s="147"/>
      <c r="AK4" s="159"/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67</v>
      </c>
      <c r="Y5" s="157"/>
      <c r="Z5" s="148"/>
      <c r="AA5" s="149"/>
      <c r="AB5" s="150"/>
      <c r="AC5" s="150"/>
      <c r="AD5" s="150"/>
      <c r="AE5" s="150"/>
      <c r="AF5" s="150"/>
      <c r="AG5" s="150"/>
      <c r="AH5" s="150"/>
      <c r="AI5" s="150"/>
      <c r="AJ5" s="151"/>
      <c r="AK5" s="160"/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68</v>
      </c>
      <c r="Y6" s="157"/>
      <c r="Z6" s="148"/>
      <c r="AA6" s="149"/>
      <c r="AB6" s="150"/>
      <c r="AC6" s="150"/>
      <c r="AD6" s="150"/>
      <c r="AE6" s="150"/>
      <c r="AF6" s="150"/>
      <c r="AG6" s="150"/>
      <c r="AH6" s="150"/>
      <c r="AI6" s="150"/>
      <c r="AJ6" s="151"/>
      <c r="AK6" s="160"/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69</v>
      </c>
      <c r="Y7" s="157"/>
      <c r="Z7" s="148"/>
      <c r="AA7" s="149"/>
      <c r="AB7" s="150"/>
      <c r="AC7" s="150"/>
      <c r="AD7" s="150"/>
      <c r="AE7" s="150"/>
      <c r="AF7" s="150"/>
      <c r="AG7" s="150"/>
      <c r="AH7" s="150"/>
      <c r="AI7" s="150"/>
      <c r="AJ7" s="151"/>
      <c r="AK7" s="160"/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70</v>
      </c>
      <c r="Y8" s="157"/>
      <c r="Z8" s="148"/>
      <c r="AA8" s="149"/>
      <c r="AB8" s="150"/>
      <c r="AC8" s="150"/>
      <c r="AD8" s="150"/>
      <c r="AE8" s="150"/>
      <c r="AF8" s="150"/>
      <c r="AG8" s="150"/>
      <c r="AH8" s="150"/>
      <c r="AI8" s="150"/>
      <c r="AJ8" s="151"/>
      <c r="AK8" s="160"/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71</v>
      </c>
      <c r="Y9" s="157"/>
      <c r="Z9" s="148"/>
      <c r="AA9" s="149"/>
      <c r="AB9" s="150"/>
      <c r="AC9" s="150"/>
      <c r="AD9" s="150"/>
      <c r="AE9" s="150"/>
      <c r="AF9" s="150"/>
      <c r="AG9" s="150"/>
      <c r="AH9" s="150"/>
      <c r="AI9" s="150"/>
      <c r="AJ9" s="151"/>
      <c r="AK9" s="160"/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72</v>
      </c>
      <c r="Y10" s="157"/>
      <c r="Z10" s="148"/>
      <c r="AA10" s="149"/>
      <c r="AB10" s="152"/>
      <c r="AC10" s="150"/>
      <c r="AD10" s="150"/>
      <c r="AE10" s="150"/>
      <c r="AF10" s="150"/>
      <c r="AG10" s="150"/>
      <c r="AH10" s="150"/>
      <c r="AI10" s="150"/>
      <c r="AJ10" s="151"/>
      <c r="AK10" s="160"/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73</v>
      </c>
      <c r="Y11" s="157"/>
      <c r="Z11" s="148"/>
      <c r="AA11" s="149"/>
      <c r="AB11" s="150"/>
      <c r="AC11" s="152"/>
      <c r="AD11" s="150"/>
      <c r="AE11" s="150"/>
      <c r="AF11" s="150"/>
      <c r="AG11" s="150"/>
      <c r="AH11" s="150"/>
      <c r="AI11" s="150"/>
      <c r="AJ11" s="151"/>
      <c r="AK11" s="160"/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74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/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75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76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/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77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78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79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80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81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82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83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84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85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86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87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88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89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 t="s">
        <v>90</v>
      </c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 t="s">
        <v>91</v>
      </c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 t="s">
        <v>92</v>
      </c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/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/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/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/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/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17" t="s">
        <v>60</v>
      </c>
      <c r="Y58" s="218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103</v>
      </c>
      <c r="Y59" s="197" t="s">
        <v>110</v>
      </c>
      <c r="Z59" s="201">
        <v>2500</v>
      </c>
      <c r="AA59" s="197" t="s">
        <v>111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/>
      <c r="Y60" s="200"/>
      <c r="Z60" s="192"/>
      <c r="AA60" s="200"/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/>
      <c r="Y61" s="200"/>
      <c r="Z61" s="192"/>
      <c r="AA61" s="200"/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zoomScaleSheetLayoutView="100" zoomScalePageLayoutView="0" workbookViewId="0" topLeftCell="A1">
      <selection activeCell="C41" sqref="C41:C4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112</v>
      </c>
    </row>
    <row r="2" spans="2:9" ht="17.25" customHeight="1">
      <c r="B2" s="220" t="s">
        <v>7</v>
      </c>
      <c r="C2" s="221"/>
      <c r="D2" s="221"/>
      <c r="E2" s="221"/>
      <c r="F2" s="221"/>
      <c r="G2" s="221"/>
      <c r="H2" s="221"/>
      <c r="I2" s="221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3.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4.2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3.5">
      <c r="B7" s="64"/>
      <c r="C7" s="222" t="s">
        <v>16</v>
      </c>
      <c r="D7" s="223"/>
      <c r="E7" s="223"/>
      <c r="F7" s="226" t="s">
        <v>45</v>
      </c>
      <c r="G7" s="228" t="s">
        <v>46</v>
      </c>
      <c r="H7" s="229"/>
      <c r="I7" s="230" t="s">
        <v>11</v>
      </c>
      <c r="J7" s="67"/>
      <c r="K7" s="68"/>
    </row>
    <row r="8" spans="2:9" ht="14.25" thickBot="1">
      <c r="B8" s="64"/>
      <c r="C8" s="224"/>
      <c r="D8" s="225"/>
      <c r="E8" s="225"/>
      <c r="F8" s="227"/>
      <c r="G8" s="70" t="s">
        <v>44</v>
      </c>
      <c r="H8" s="71" t="s">
        <v>51</v>
      </c>
      <c r="I8" s="231"/>
    </row>
    <row r="9" spans="2:10" ht="13.5">
      <c r="B9" s="64"/>
      <c r="C9" s="14" t="s">
        <v>12</v>
      </c>
      <c r="D9" s="50"/>
      <c r="E9" s="187" t="str">
        <f>IF('1.シングルス申込書'!Y4="","",'1.シングルス申込書'!Y4)</f>
        <v>0.Jr男子シングルスU16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3.5">
      <c r="B10" s="64"/>
      <c r="C10" s="15" t="s">
        <v>105</v>
      </c>
      <c r="D10" s="202">
        <v>1500</v>
      </c>
      <c r="E10" s="187" t="str">
        <f>IF('1.シングルス申込書'!Y5="","",'1.シングルス申込書'!Y5)</f>
        <v>1.Jr男子シングルスU14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3.5">
      <c r="B11" s="64"/>
      <c r="C11" s="52" t="s">
        <v>108</v>
      </c>
      <c r="D11" s="54">
        <v>1500</v>
      </c>
      <c r="E11" s="187" t="str">
        <f>IF('1.シングルス申込書'!Y6="","",'1.シングルス申込書'!Y6)</f>
        <v>2.Jr男子シングルスU12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3.5">
      <c r="B12" s="64"/>
      <c r="C12" s="52"/>
      <c r="D12" s="54"/>
      <c r="E12" s="187" t="str">
        <f>IF('1.シングルス申込書'!Y7="","",'1.シングルス申込書'!Y7)</f>
        <v>3.Jr男子シングルスU10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3.5">
      <c r="B13" s="64"/>
      <c r="C13" s="18"/>
      <c r="D13" s="20"/>
      <c r="E13" s="187" t="str">
        <f>IF('1.シングルス申込書'!Y8="","",'1.シングルス申込書'!Y8)</f>
        <v>4.Jr女子シングルスU16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3.5">
      <c r="B14" s="64"/>
      <c r="C14" s="18"/>
      <c r="D14" s="20"/>
      <c r="E14" s="187" t="str">
        <f>IF('1.シングルス申込書'!Y9="","",'1.シングルス申込書'!Y9)</f>
        <v>5.Jr女子シングルスU14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3.5">
      <c r="B15" s="64"/>
      <c r="C15" s="18"/>
      <c r="D15" s="20"/>
      <c r="E15" s="187" t="str">
        <f>IF('1.シングルス申込書'!Y10="","",'1.シングルス申込書'!Y10)</f>
        <v>6.Jr女子シングルスU12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3.5">
      <c r="B16" s="64"/>
      <c r="C16" s="18"/>
      <c r="D16" s="20"/>
      <c r="E16" s="187" t="str">
        <f>IF('1.シングルス申込書'!Y11="","",'1.シングルス申込書'!Y11)</f>
        <v>7.Jr女子シングルスU10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3.5">
      <c r="B17" s="64"/>
      <c r="C17" s="18"/>
      <c r="D17" s="20"/>
      <c r="E17" s="187">
        <f>IF('1.シングルス申込書'!Y12="","",'1.シングルス申込書'!Y12)</f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3.5">
      <c r="B18" s="64"/>
      <c r="C18" s="18"/>
      <c r="D18" s="20"/>
      <c r="E18" s="187">
        <f>IF('1.シングルス申込書'!Y13="","",'1.シングルス申込書'!Y13)</f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3.5">
      <c r="B19" s="64"/>
      <c r="C19" s="18"/>
      <c r="D19" s="20"/>
      <c r="E19" s="187">
        <f>IF('1.シングルス申込書'!Y14="","",'1.シングルス申込書'!Y14)</f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3.5">
      <c r="B20" s="64"/>
      <c r="C20" s="18"/>
      <c r="D20" s="20"/>
      <c r="E20" s="187">
        <f>IF('1.シングルス申込書'!Y15="","",'1.シングルス申込書'!Y15)</f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3.5">
      <c r="B21" s="64"/>
      <c r="C21" s="18"/>
      <c r="D21" s="20"/>
      <c r="E21" s="187">
        <f>IF('1.シングルス申込書'!Y16="","",'1.シングルス申込書'!Y16)</f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3.5">
      <c r="B22" s="64"/>
      <c r="C22" s="18"/>
      <c r="D22" s="20"/>
      <c r="E22" s="187">
        <f>IF('1.シングルス申込書'!Y17="","",'1.シングルス申込書'!Y17)</f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3.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3.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3.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3.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3.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3.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3.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3.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3.5">
      <c r="B31" s="64"/>
      <c r="C31" s="18"/>
      <c r="D31" s="20"/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3.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3.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3.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3.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3.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3.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4.25" thickBot="1">
      <c r="B38" s="64"/>
      <c r="C38" s="19"/>
      <c r="D38" s="51"/>
      <c r="E38" s="211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10">
        <f>IF(COUNTIF($E38,'1.シングルス申込書'!$X$60)&gt;0,G38*$D$11+H38*$D$11,G38*$D$10+H38*$D$12)</f>
        <v>0</v>
      </c>
    </row>
    <row r="39" spans="2:10" ht="14.2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3.5">
      <c r="B40" s="64"/>
      <c r="C40" s="14" t="s">
        <v>13</v>
      </c>
      <c r="D40" s="50"/>
      <c r="E40" s="189">
        <f>IF('2.ダブルス申込書'!Y4="","",'2.ダブルス申込書'!Y4)</f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3.5">
      <c r="B41" s="64"/>
      <c r="C41" s="15" t="s">
        <v>111</v>
      </c>
      <c r="D41" s="53">
        <v>2500</v>
      </c>
      <c r="E41" s="16">
        <f>IF('2.ダブルス申込書'!Y5="","",'2.ダブルス申込書'!Y5)</f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3.5">
      <c r="B42" s="64"/>
      <c r="C42" s="52"/>
      <c r="D42" s="54"/>
      <c r="E42" s="16">
        <f>IF('2.ダブルス申込書'!Y6="","",'2.ダブルス申込書'!Y6)</f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3.5">
      <c r="B43" s="64"/>
      <c r="C43" s="52"/>
      <c r="D43" s="54"/>
      <c r="E43" s="16">
        <f>IF('2.ダブルス申込書'!Y7="","",'2.ダブルス申込書'!Y7)</f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3.5">
      <c r="B44" s="64"/>
      <c r="C44" s="52"/>
      <c r="D44" s="54"/>
      <c r="E44" s="16">
        <f>IF('2.ダブルス申込書'!Y8="","",'2.ダブルス申込書'!Y8)</f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3.5">
      <c r="B45" s="64"/>
      <c r="C45" s="52"/>
      <c r="D45" s="54"/>
      <c r="E45" s="16">
        <f>IF('2.ダブルス申込書'!Y9="","",'2.ダブルス申込書'!Y9)</f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3.5">
      <c r="B46" s="64"/>
      <c r="C46" s="52"/>
      <c r="D46" s="54"/>
      <c r="E46" s="16">
        <f>IF('2.ダブルス申込書'!Y10="","",'2.ダブルス申込書'!Y10)</f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3.5">
      <c r="B47" s="64"/>
      <c r="C47" s="52"/>
      <c r="D47" s="54"/>
      <c r="E47" s="16">
        <f>IF('2.ダブルス申込書'!Y11="","",'2.ダブルス申込書'!Y11)</f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3.5">
      <c r="B48" s="64"/>
      <c r="C48" s="52"/>
      <c r="D48" s="54"/>
      <c r="E48" s="16">
        <f>IF('2.ダブルス申込書'!Y12="","",'2.ダブルス申込書'!Y12)</f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3.5">
      <c r="B49" s="64"/>
      <c r="C49" s="52"/>
      <c r="D49" s="54"/>
      <c r="E49" s="16">
        <f>IF('2.ダブルス申込書'!Y13="","",'2.ダブルス申込書'!Y13)</f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3.5">
      <c r="B50" s="64"/>
      <c r="C50" s="52"/>
      <c r="D50" s="54"/>
      <c r="E50" s="16">
        <f>IF('2.ダブルス申込書'!Y14="","",'2.ダブルス申込書'!Y14)</f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3.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3.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3.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3.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3.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3.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3.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3.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3.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3.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3.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3.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3.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3.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3.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3.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3.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3.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4.25" thickBot="1">
      <c r="B69" s="64"/>
      <c r="C69" s="19"/>
      <c r="D69" s="51"/>
      <c r="E69" s="209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10">
        <f t="shared" si="0"/>
        <v>0</v>
      </c>
    </row>
    <row r="70" spans="2:10" ht="14.2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3.5">
      <c r="E71" s="67"/>
      <c r="F71" s="67"/>
      <c r="G71" s="67"/>
      <c r="H71" s="67"/>
      <c r="I71" s="67"/>
    </row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/>
    <row r="146" ht="13.5"/>
    <row r="147" ht="13.5"/>
    <row r="148" ht="13.5"/>
    <row r="149" ht="13.5"/>
    <row r="150" ht="13.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Nobuhiro</cp:lastModifiedBy>
  <cp:lastPrinted>2015-04-30T06:34:50Z</cp:lastPrinted>
  <dcterms:created xsi:type="dcterms:W3CDTF">2000-02-23T11:55:48Z</dcterms:created>
  <dcterms:modified xsi:type="dcterms:W3CDTF">2019-08-04T01:44:34Z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